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fileSharing readOnlyRecommended="1"/>
  <workbookPr defaultThemeVersion="124226"/>
  <mc:AlternateContent xmlns:mc="http://schemas.openxmlformats.org/markup-compatibility/2006">
    <mc:Choice Requires="x15">
      <x15ac:absPath xmlns:x15ac="http://schemas.microsoft.com/office/spreadsheetml/2010/11/ac" url="J:\_CG Website\GED\2020\"/>
    </mc:Choice>
  </mc:AlternateContent>
  <xr:revisionPtr revIDLastSave="0" documentId="8_{44133B50-1133-4B0E-8C1A-6A388EAB0D40}" xr6:coauthVersionLast="46" xr6:coauthVersionMax="46" xr10:uidLastSave="{00000000-0000-0000-0000-000000000000}"/>
  <bookViews>
    <workbookView xWindow="28680" yWindow="-120" windowWidth="29040" windowHeight="15840" xr2:uid="{00000000-000D-0000-FFFF-FFFF00000000}"/>
  </bookViews>
  <sheets>
    <sheet name="Table 1" sheetId="1" r:id="rId1"/>
  </sheets>
  <definedNames>
    <definedName name="_xlnm.Print_Area" localSheetId="0">'Table 1'!$A$1:$H$178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7" i="1" l="1"/>
  <c r="G137" i="1"/>
  <c r="D137" i="1"/>
  <c r="H135" i="1"/>
  <c r="G135" i="1"/>
  <c r="D135" i="1"/>
  <c r="H130" i="1"/>
  <c r="G130" i="1"/>
  <c r="D130" i="1"/>
  <c r="H125" i="1"/>
  <c r="G125" i="1"/>
  <c r="D125" i="1"/>
  <c r="H119" i="1"/>
  <c r="G119" i="1"/>
  <c r="D119" i="1"/>
  <c r="H112" i="1"/>
  <c r="G112" i="1"/>
  <c r="D112" i="1"/>
  <c r="H109" i="1"/>
  <c r="G109" i="1"/>
  <c r="D109" i="1"/>
  <c r="H104" i="1"/>
  <c r="G104" i="1"/>
  <c r="D104" i="1"/>
  <c r="H101" i="1"/>
  <c r="G101" i="1"/>
  <c r="D101" i="1"/>
  <c r="H93" i="1"/>
  <c r="G93" i="1"/>
  <c r="D93" i="1"/>
  <c r="H90" i="1"/>
  <c r="G90" i="1"/>
  <c r="D90" i="1"/>
  <c r="H86" i="1"/>
  <c r="G86" i="1"/>
  <c r="D86" i="1"/>
  <c r="H83" i="1"/>
  <c r="G83" i="1"/>
  <c r="D83" i="1"/>
  <c r="H78" i="1"/>
  <c r="G78" i="1"/>
  <c r="D78" i="1"/>
  <c r="H72" i="1"/>
  <c r="G72" i="1"/>
  <c r="D72" i="1"/>
  <c r="H60" i="1"/>
  <c r="G60" i="1"/>
  <c r="D60" i="1"/>
  <c r="H55" i="1"/>
  <c r="G55" i="1"/>
  <c r="D55" i="1"/>
  <c r="H52" i="1"/>
  <c r="G52" i="1"/>
  <c r="D52" i="1"/>
  <c r="H47" i="1"/>
  <c r="G47" i="1"/>
  <c r="D47" i="1"/>
  <c r="H42" i="1"/>
  <c r="G42" i="1"/>
  <c r="D42" i="1"/>
  <c r="H38" i="1"/>
  <c r="G38" i="1"/>
  <c r="D38" i="1"/>
  <c r="H35" i="1"/>
  <c r="G35" i="1"/>
  <c r="D35" i="1"/>
  <c r="H31" i="1"/>
  <c r="G31" i="1"/>
  <c r="D31" i="1"/>
  <c r="H25" i="1"/>
  <c r="G25" i="1"/>
  <c r="D25" i="1"/>
  <c r="H22" i="1"/>
  <c r="G22" i="1"/>
  <c r="D22" i="1"/>
  <c r="H15" i="1"/>
  <c r="G15" i="1"/>
  <c r="D15" i="1"/>
  <c r="H12" i="1"/>
  <c r="G12" i="1"/>
  <c r="D12" i="1"/>
  <c r="H8" i="1"/>
  <c r="G8" i="1"/>
  <c r="D8" i="1"/>
</calcChain>
</file>

<file path=xl/sharedStrings.xml><?xml version="1.0" encoding="utf-8"?>
<sst xmlns="http://schemas.openxmlformats.org/spreadsheetml/2006/main" count="433" uniqueCount="186">
  <si>
    <t>County</t>
  </si>
  <si>
    <t>Scope of Work</t>
  </si>
  <si>
    <r>
      <rPr>
        <b/>
        <u/>
        <sz val="12"/>
        <rFont val="Calibri"/>
        <family val="2"/>
      </rPr>
      <t>Grant
Number</t>
    </r>
  </si>
  <si>
    <t>RIF</t>
  </si>
  <si>
    <t>Setaside</t>
  </si>
  <si>
    <t>Building Construction</t>
  </si>
  <si>
    <t>Anderson County</t>
  </si>
  <si>
    <t>Building Upfit/Improvements</t>
  </si>
  <si>
    <t>Bamberg County</t>
  </si>
  <si>
    <t>Barnwell County</t>
  </si>
  <si>
    <t>Infrastructure Improvements</t>
  </si>
  <si>
    <t>-</t>
  </si>
  <si>
    <t>Berkeley County</t>
  </si>
  <si>
    <t>Real Property Improvements (land/building/site/infra)</t>
  </si>
  <si>
    <t>Charleston County</t>
  </si>
  <si>
    <t>Cherokee County</t>
  </si>
  <si>
    <t>Clarendon County</t>
  </si>
  <si>
    <t>Site Preparation</t>
  </si>
  <si>
    <t>Darlington County</t>
  </si>
  <si>
    <t>Dorchester County</t>
  </si>
  <si>
    <t>Fairfield County</t>
  </si>
  <si>
    <t>Florence County</t>
  </si>
  <si>
    <t>Greenville County</t>
  </si>
  <si>
    <t>Horry County</t>
  </si>
  <si>
    <t>Laurens County</t>
  </si>
  <si>
    <t>Lexington County</t>
  </si>
  <si>
    <t>Marion County</t>
  </si>
  <si>
    <t>Newberry County</t>
  </si>
  <si>
    <t>Pickens County</t>
  </si>
  <si>
    <t>Richland County</t>
  </si>
  <si>
    <t>Spartanburg County</t>
  </si>
  <si>
    <t>Sumter County</t>
  </si>
  <si>
    <t>York County</t>
  </si>
  <si>
    <t>Projected</t>
  </si>
  <si>
    <t>New Jobs</t>
  </si>
  <si>
    <t>Capital Investment</t>
  </si>
  <si>
    <t>Grant Amount</t>
  </si>
  <si>
    <t xml:space="preserve"> Grant Recipient</t>
  </si>
  <si>
    <t>Barnwell</t>
  </si>
  <si>
    <t>Lexington Total</t>
  </si>
  <si>
    <t>Lexington</t>
  </si>
  <si>
    <t>Horry Total</t>
  </si>
  <si>
    <t>Laurens Total</t>
  </si>
  <si>
    <t>Greenville Total</t>
  </si>
  <si>
    <t>Greenville</t>
  </si>
  <si>
    <t>Florence</t>
  </si>
  <si>
    <t>Florence Total</t>
  </si>
  <si>
    <t>Fairfield Total</t>
  </si>
  <si>
    <t>Dorchester Total</t>
  </si>
  <si>
    <t>Darlington Total</t>
  </si>
  <si>
    <t>Clarendon Total</t>
  </si>
  <si>
    <t>Chesterfield Total</t>
  </si>
  <si>
    <t>Cherokee Total</t>
  </si>
  <si>
    <t>Charleston Total</t>
  </si>
  <si>
    <t>Berkeley Total</t>
  </si>
  <si>
    <t>Barnwell Total</t>
  </si>
  <si>
    <t>Bamberg Total</t>
  </si>
  <si>
    <t>Anderson Total</t>
  </si>
  <si>
    <t>Funding
Source</t>
  </si>
  <si>
    <t>Anderson</t>
  </si>
  <si>
    <t>C-19-3209</t>
  </si>
  <si>
    <t>C-19-3252</t>
  </si>
  <si>
    <t>C-20-3271</t>
  </si>
  <si>
    <t>C-20-3292</t>
  </si>
  <si>
    <t>Real Property Improvements
(land/building/site/infra)</t>
  </si>
  <si>
    <t>Real Property
Improvements (land/building/site/infra)</t>
  </si>
  <si>
    <t>C-19-3036</t>
  </si>
  <si>
    <t>ED - Building Upfit/Improvements</t>
  </si>
  <si>
    <t>C-19-3236</t>
  </si>
  <si>
    <t>C-20-3273</t>
  </si>
  <si>
    <t>New</t>
  </si>
  <si>
    <t>Bamberg</t>
  </si>
  <si>
    <t>C-19-3154</t>
  </si>
  <si>
    <t>C-19-3198</t>
  </si>
  <si>
    <t>C-19-3214</t>
  </si>
  <si>
    <t>C-19-3225</t>
  </si>
  <si>
    <t>C-20-3295</t>
  </si>
  <si>
    <t>Calhoun County</t>
  </si>
  <si>
    <t>C-19-3015</t>
  </si>
  <si>
    <t>C-19-3040</t>
  </si>
  <si>
    <t>C-19-3232</t>
  </si>
  <si>
    <t>C-20-3261</t>
  </si>
  <si>
    <t>C-20-3280</t>
  </si>
  <si>
    <t>C-19-3012</t>
  </si>
  <si>
    <t>C-20-3293</t>
  </si>
  <si>
    <t>Chesterfield County</t>
  </si>
  <si>
    <t>C-19-3141</t>
  </si>
  <si>
    <t>C-19-3144</t>
  </si>
  <si>
    <t>C-20-3289</t>
  </si>
  <si>
    <t>C-19-3185</t>
  </si>
  <si>
    <t>C-19-3204</t>
  </si>
  <si>
    <t>C-20-3314</t>
  </si>
  <si>
    <t>C-18-2884</t>
  </si>
  <si>
    <t>C-18-2947</t>
  </si>
  <si>
    <t>C-19-3181</t>
  </si>
  <si>
    <t>C-20-3274</t>
  </si>
  <si>
    <t>C-19-3152</t>
  </si>
  <si>
    <t>C-19-3254</t>
  </si>
  <si>
    <t>C-20-3260</t>
  </si>
  <si>
    <t>Expansion</t>
  </si>
  <si>
    <t>C-19-3182</t>
  </si>
  <si>
    <t>C-19-3193</t>
  </si>
  <si>
    <t>C-19-3194</t>
  </si>
  <si>
    <t>C-19-3199</t>
  </si>
  <si>
    <t>C-19-3223</t>
  </si>
  <si>
    <t>C-19-3226</t>
  </si>
  <si>
    <t>C-19-3227</t>
  </si>
  <si>
    <t>C-19-3249</t>
  </si>
  <si>
    <t>C-20-3298</t>
  </si>
  <si>
    <t>C-20-3300</t>
  </si>
  <si>
    <t>Greenwood County</t>
  </si>
  <si>
    <t>C-18-2918</t>
  </si>
  <si>
    <t>C-19-3200</t>
  </si>
  <si>
    <t>C-19-3222</t>
  </si>
  <si>
    <t>C-20-3313</t>
  </si>
  <si>
    <t>Hampton County</t>
  </si>
  <si>
    <t>C-19- 3229A</t>
  </si>
  <si>
    <t>C-19- 3229B</t>
  </si>
  <si>
    <t>C-19-3027</t>
  </si>
  <si>
    <t>C-20-3297</t>
  </si>
  <si>
    <t>C-19-3190</t>
  </si>
  <si>
    <t>C-19-3243</t>
  </si>
  <si>
    <t>C-19-3218</t>
  </si>
  <si>
    <t>C-19-3003</t>
  </si>
  <si>
    <t>C-19-3255</t>
  </si>
  <si>
    <t>C-20-3257</t>
  </si>
  <si>
    <t>C-20-3264</t>
  </si>
  <si>
    <t>C-20-3270</t>
  </si>
  <si>
    <t>C-20-3279</t>
  </si>
  <si>
    <t>C-19-3033</t>
  </si>
  <si>
    <t>Orangeburg County</t>
  </si>
  <si>
    <t>C-18-2919</t>
  </si>
  <si>
    <t>C-19-3197</t>
  </si>
  <si>
    <t>C-20-3296</t>
  </si>
  <si>
    <t>C-19-3251</t>
  </si>
  <si>
    <t>C-19-3142</t>
  </si>
  <si>
    <t>C-19-3150</t>
  </si>
  <si>
    <t>C-19-3175</t>
  </si>
  <si>
    <t>C-19-3244</t>
  </si>
  <si>
    <t>C-20-3287</t>
  </si>
  <si>
    <t>C-18-2933</t>
  </si>
  <si>
    <t>C-19-3031</t>
  </si>
  <si>
    <t>C-19-3151</t>
  </si>
  <si>
    <t>C-19-3241</t>
  </si>
  <si>
    <t>C-19-3018</t>
  </si>
  <si>
    <t>C-19-3242</t>
  </si>
  <si>
    <t>C-20-3281</t>
  </si>
  <si>
    <t>C-19-3145</t>
  </si>
  <si>
    <t>C-19-3201</t>
  </si>
  <si>
    <t>Closing</t>
  </si>
  <si>
    <t>C-20-3286</t>
  </si>
  <si>
    <r>
      <t>Note:</t>
    </r>
    <r>
      <rPr>
        <i/>
        <sz val="10.5"/>
        <color rgb="FF000000"/>
        <rFont val="Calibri"/>
        <family val="2"/>
      </rPr>
      <t xml:space="preserve"> This report provides details on </t>
    </r>
    <r>
      <rPr>
        <b/>
        <i/>
        <sz val="10.5"/>
        <color rgb="FF000000"/>
        <rFont val="Calibri"/>
        <family val="2"/>
      </rPr>
      <t>state grants</t>
    </r>
    <r>
      <rPr>
        <i/>
        <sz val="10.5"/>
        <color rgb="FF000000"/>
        <rFont val="Calibri"/>
        <family val="2"/>
      </rPr>
      <t xml:space="preserve"> awarded </t>
    </r>
    <r>
      <rPr>
        <b/>
        <i/>
        <sz val="10.5"/>
        <color rgb="FF000000"/>
        <rFont val="Calibri"/>
        <family val="2"/>
      </rPr>
      <t>to local governments in South Carolina</t>
    </r>
    <r>
      <rPr>
        <i/>
        <sz val="10.5"/>
        <color rgb="FF000000"/>
        <rFont val="Calibri"/>
        <family val="2"/>
      </rPr>
      <t xml:space="preserve"> in calendar 2018 in an effort </t>
    </r>
    <r>
      <rPr>
        <b/>
        <i/>
        <sz val="10.5"/>
        <color rgb="FF000000"/>
        <rFont val="Calibri"/>
        <family val="2"/>
      </rPr>
      <t>to facilitate economic development</t>
    </r>
    <r>
      <rPr>
        <i/>
        <sz val="10.5"/>
        <color rgb="FF000000"/>
        <rFont val="Calibri"/>
        <family val="2"/>
      </rPr>
      <t xml:space="preserve"> projects. </t>
    </r>
    <r>
      <rPr>
        <b/>
        <i/>
        <sz val="10.5"/>
        <color rgb="FF000000"/>
        <rFont val="Calibri"/>
        <family val="2"/>
      </rPr>
      <t>The S.C. Coordinating Council for Economic Development approved the grants</t>
    </r>
    <r>
      <rPr>
        <i/>
        <sz val="10.5"/>
        <color rgb="FF000000"/>
        <rFont val="Calibri"/>
        <family val="2"/>
      </rPr>
      <t xml:space="preserve"> from one of three sources: the “Set-Aside Fund” (SA), which supports infrastructure development; the “Governor’s Closing Fund” (GOV), which supports high-impact projects; or the “Rural Infrastructure Fund” (RIF), which mainly supports infrastructure development in rural areas. This report was prepared by S.C. Comptroller General Richard Eckstrom’s Office using data from the Coordinating Council for Economic Development’s “2020 Annual Report of Economic Development Set-Aside Fund, Governor’s Closing Fund and Rural Infrastructure Fund Activity,” released in May </t>
    </r>
    <r>
      <rPr>
        <i/>
        <sz val="10.5"/>
        <rFont val="Calibri"/>
        <family val="2"/>
      </rPr>
      <t>2021</t>
    </r>
    <r>
      <rPr>
        <i/>
        <sz val="10.5"/>
        <color rgb="FF000000"/>
        <rFont val="Calibri"/>
        <family val="2"/>
      </rPr>
      <t>.</t>
    </r>
  </si>
  <si>
    <t>Building
Upfit/Improvements</t>
  </si>
  <si>
    <t>Berkeley</t>
  </si>
  <si>
    <t>Calhoun</t>
  </si>
  <si>
    <t>Calhoun Total</t>
  </si>
  <si>
    <t xml:space="preserve">Charleston  </t>
  </si>
  <si>
    <t>Cherokee</t>
  </si>
  <si>
    <t>Chesterfield</t>
  </si>
  <si>
    <t>Clarendon</t>
  </si>
  <si>
    <t>Darlington</t>
  </si>
  <si>
    <t>Dorchester</t>
  </si>
  <si>
    <t>Fairfield</t>
  </si>
  <si>
    <t>Greenwood</t>
  </si>
  <si>
    <t>Greenwood Total</t>
  </si>
  <si>
    <t>Hampton</t>
  </si>
  <si>
    <t>Hampton Total</t>
  </si>
  <si>
    <t>Horry</t>
  </si>
  <si>
    <t>Laurens</t>
  </si>
  <si>
    <t>Marion</t>
  </si>
  <si>
    <t>Marion Total</t>
  </si>
  <si>
    <t>Newberry</t>
  </si>
  <si>
    <t>Newberry Total</t>
  </si>
  <si>
    <t>Orangeburg</t>
  </si>
  <si>
    <t>Orangeburg Total</t>
  </si>
  <si>
    <t>Pickens</t>
  </si>
  <si>
    <t>Pickens Total</t>
  </si>
  <si>
    <t>Richland</t>
  </si>
  <si>
    <t>Richland Total</t>
  </si>
  <si>
    <t>Spartanburg</t>
  </si>
  <si>
    <t>Spartanburg Total</t>
  </si>
  <si>
    <t>Sumter</t>
  </si>
  <si>
    <t>Sumter Total</t>
  </si>
  <si>
    <t>York</t>
  </si>
  <si>
    <t>York Total</t>
  </si>
  <si>
    <t>Grand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</si>
</sst>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
    <numFmt numFmtId="165" formatCode="_(* #,##0_);_(* \(#,##0\);_(* &quot;-&quot;??_);_(@_)"/>
  </numFmts>
  <fonts count="16" x14ac:knownFonts="1">
    <font>
      <sz val="10"/>
      <color rgb="FF000000"/>
      <name val="Times New Roman"/>
      <charset val="204"/>
    </font>
    <font>
      <sz val="10"/>
      <color rgb="FF000000"/>
      <name val="Times New Roman"/>
      <charset val="204"/>
    </font>
    <font>
      <sz val="11"/>
      <color rgb="FF000000"/>
      <name val="Calibri"/>
      <family val="2"/>
    </font>
    <font>
      <b/>
      <sz val="11"/>
      <name val="Calibri"/>
      <family val="2"/>
    </font>
    <font>
      <b/>
      <sz val="12"/>
      <name val="Calibri"/>
      <family val="2"/>
    </font>
    <font>
      <b/>
      <sz val="12"/>
      <color rgb="FF000000"/>
      <name val="Calibri"/>
      <family val="2"/>
    </font>
    <font>
      <b/>
      <u/>
      <sz val="12"/>
      <color rgb="FF000000"/>
      <name val="Calibri"/>
      <family val="2"/>
    </font>
    <font>
      <b/>
      <u/>
      <sz val="12"/>
      <name val="Calibri"/>
      <family val="2"/>
    </font>
    <font>
      <sz val="11"/>
      <name val="Calibri"/>
      <family val="2"/>
    </font>
    <font>
      <sz val="11"/>
      <color rgb="FF000000"/>
      <name val="Times New Roman"/>
      <family val="1"/>
    </font>
    <font>
      <b/>
      <sz val="11"/>
      <color rgb="FF000000"/>
      <name val="Calibri"/>
      <family val="2"/>
    </font>
    <font>
      <b/>
      <sz val="11"/>
      <color rgb="FF000000"/>
      <name val="Times New Roman"/>
      <family val="1"/>
    </font>
    <font>
      <b/>
      <i/>
      <sz val="10.5"/>
      <color rgb="FF000000"/>
      <name val="Calibri"/>
      <family val="2"/>
    </font>
    <font>
      <i/>
      <sz val="10.5"/>
      <color rgb="FF000000"/>
      <name val="Calibri"/>
      <family val="2"/>
    </font>
    <font>
      <i/>
      <sz val="10.5"/>
      <name val="Calibri"/>
      <family val="2"/>
    </font>
    <font>
      <sz val="10"/>
      <color rgb="FF000000"/>
      <name val="Calibri"/>
      <family val="2"/>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vertical="top" wrapText="1"/>
    </xf>
    <xf numFmtId="164" fontId="2" fillId="0" borderId="0" xfId="0" applyNumberFormat="1" applyFont="1" applyFill="1" applyBorder="1" applyAlignment="1">
      <alignment vertical="top" shrinkToFit="1"/>
    </xf>
    <xf numFmtId="1" fontId="2" fillId="0" borderId="0" xfId="0" applyNumberFormat="1" applyFont="1" applyFill="1" applyBorder="1" applyAlignment="1">
      <alignment vertical="top" shrinkToFit="1"/>
    </xf>
    <xf numFmtId="0" fontId="9" fillId="0" borderId="0" xfId="0" applyFont="1" applyFill="1" applyBorder="1" applyAlignment="1">
      <alignment horizontal="left" vertical="top"/>
    </xf>
    <xf numFmtId="0" fontId="9" fillId="0" borderId="0" xfId="0" applyFont="1" applyFill="1" applyBorder="1" applyAlignment="1">
      <alignment horizontal="left" vertical="center" wrapText="1"/>
    </xf>
    <xf numFmtId="0" fontId="9" fillId="0" borderId="0" xfId="0" applyFont="1" applyFill="1" applyBorder="1" applyAlignment="1">
      <alignment horizontal="left" wrapText="1"/>
    </xf>
    <xf numFmtId="164" fontId="10" fillId="0" borderId="0" xfId="0" applyNumberFormat="1" applyFont="1" applyFill="1" applyBorder="1" applyAlignment="1">
      <alignment horizontal="right" vertical="top" shrinkToFit="1"/>
    </xf>
    <xf numFmtId="3" fontId="10" fillId="0" borderId="0" xfId="0" applyNumberFormat="1" applyFont="1" applyFill="1" applyBorder="1" applyAlignment="1">
      <alignment horizontal="right" vertical="top" shrinkToFi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165" fontId="2" fillId="0" borderId="0" xfId="1" applyNumberFormat="1" applyFont="1" applyFill="1" applyBorder="1" applyAlignment="1">
      <alignment vertical="top" shrinkToFit="1"/>
    </xf>
    <xf numFmtId="0" fontId="3" fillId="0" borderId="0" xfId="0" applyFont="1" applyFill="1" applyBorder="1" applyAlignment="1">
      <alignment horizontal="center" vertical="center" wrapText="1"/>
    </xf>
    <xf numFmtId="165" fontId="10" fillId="0" borderId="1" xfId="1" applyNumberFormat="1" applyFont="1" applyFill="1" applyBorder="1" applyAlignment="1">
      <alignment vertical="top" shrinkToFit="1"/>
    </xf>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165" fontId="2" fillId="0" borderId="0" xfId="1" applyNumberFormat="1" applyFont="1" applyBorder="1" applyAlignment="1">
      <alignment vertical="top" shrinkToFit="1"/>
    </xf>
    <xf numFmtId="0" fontId="2" fillId="0" borderId="0" xfId="0" applyFont="1" applyBorder="1" applyAlignment="1">
      <alignment horizontal="center" vertical="center" wrapText="1"/>
    </xf>
    <xf numFmtId="165" fontId="2" fillId="0" borderId="0" xfId="1" applyNumberFormat="1" applyFont="1" applyBorder="1" applyAlignment="1">
      <alignment vertical="center" shrinkToFit="1"/>
    </xf>
    <xf numFmtId="0" fontId="3" fillId="0" borderId="0" xfId="0" applyFont="1" applyBorder="1" applyAlignment="1">
      <alignment horizontal="center" vertical="center" wrapText="1"/>
    </xf>
    <xf numFmtId="165" fontId="10" fillId="0" borderId="0" xfId="1" applyNumberFormat="1" applyFont="1" applyFill="1" applyBorder="1" applyAlignment="1">
      <alignment vertical="top" shrinkToFit="1"/>
    </xf>
    <xf numFmtId="1" fontId="10" fillId="0" borderId="0" xfId="0" applyNumberFormat="1" applyFont="1" applyFill="1" applyBorder="1" applyAlignment="1">
      <alignment vertical="top" shrinkToFit="1"/>
    </xf>
    <xf numFmtId="0" fontId="4" fillId="0" borderId="0" xfId="0" applyFont="1" applyFill="1" applyBorder="1" applyAlignment="1">
      <alignment vertical="top" wrapText="1"/>
    </xf>
    <xf numFmtId="6" fontId="4" fillId="0" borderId="0" xfId="1"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3" fontId="5" fillId="0" borderId="0" xfId="0" applyNumberFormat="1" applyFont="1" applyFill="1" applyBorder="1" applyAlignment="1">
      <alignment horizontal="right" vertical="center"/>
    </xf>
    <xf numFmtId="6" fontId="5" fillId="0" borderId="0"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165" fontId="10" fillId="0" borderId="1" xfId="1" applyNumberFormat="1" applyFont="1" applyBorder="1" applyAlignment="1">
      <alignment vertical="top" shrinkToFit="1"/>
    </xf>
    <xf numFmtId="0" fontId="3" fillId="0" borderId="0" xfId="0" applyFont="1" applyBorder="1" applyAlignment="1">
      <alignment horizontal="center" vertical="top" wrapText="1"/>
    </xf>
    <xf numFmtId="0" fontId="10" fillId="0" borderId="0" xfId="0" applyFont="1" applyBorder="1" applyAlignment="1">
      <alignment horizontal="center" vertical="top" wrapText="1"/>
    </xf>
    <xf numFmtId="165" fontId="10" fillId="0" borderId="0" xfId="1" applyNumberFormat="1" applyFont="1" applyBorder="1" applyAlignment="1">
      <alignment vertical="top" shrinkToFi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12"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0" borderId="0" xfId="0" applyFont="1" applyFill="1" applyBorder="1" applyAlignment="1">
      <alignment vertical="center" wrapText="1"/>
    </xf>
    <xf numFmtId="0" fontId="15" fillId="0" borderId="0" xfId="0" applyFont="1" applyFill="1" applyBorder="1" applyAlignment="1">
      <alignment horizontal="left" vertical="top"/>
    </xf>
    <xf numFmtId="0" fontId="11" fillId="0" borderId="0" xfId="0" applyFont="1" applyFill="1" applyBorder="1" applyAlignment="1">
      <alignment horizontal="left" vertical="top"/>
    </xf>
    <xf numFmtId="165" fontId="8" fillId="0" borderId="0" xfId="1" applyNumberFormat="1" applyFont="1" applyBorder="1" applyAlignment="1">
      <alignment horizontal="righ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1"/>
  <sheetViews>
    <sheetView tabSelected="1" topLeftCell="A124" zoomScale="115" zoomScaleNormal="115" workbookViewId="0">
      <selection activeCell="E140" sqref="E140"/>
    </sheetView>
  </sheetViews>
  <sheetFormatPr defaultRowHeight="12.75" x14ac:dyDescent="0.2"/>
  <cols>
    <col min="1" max="1" width="21.6640625" style="48" customWidth="1"/>
    <col min="2" max="2" width="21.6640625" customWidth="1"/>
    <col min="3" max="3" width="11.83203125" bestFit="1" customWidth="1"/>
    <col min="4" max="5" width="20.83203125" customWidth="1"/>
    <col min="6" max="6" width="26.6640625" customWidth="1"/>
    <col min="7" max="7" width="11.33203125" customWidth="1"/>
    <col min="8" max="8" width="22.6640625" customWidth="1"/>
    <col min="9" max="9" width="13.83203125" bestFit="1" customWidth="1"/>
    <col min="10" max="10" width="5.83203125" customWidth="1"/>
  </cols>
  <sheetData>
    <row r="1" spans="1:10" ht="91.5" customHeight="1" x14ac:dyDescent="0.2">
      <c r="A1" s="45" t="s">
        <v>151</v>
      </c>
      <c r="B1" s="45"/>
      <c r="C1" s="45"/>
      <c r="D1" s="45"/>
      <c r="E1" s="45"/>
      <c r="F1" s="45"/>
      <c r="G1" s="45"/>
      <c r="H1" s="45"/>
      <c r="I1" s="2"/>
      <c r="J1" s="1"/>
    </row>
    <row r="2" spans="1:10" ht="15.75" x14ac:dyDescent="0.2">
      <c r="A2" s="46"/>
      <c r="B2" s="1"/>
      <c r="C2" s="1"/>
      <c r="D2" s="1"/>
      <c r="E2" s="1"/>
      <c r="F2" s="1"/>
      <c r="G2" s="44" t="s">
        <v>33</v>
      </c>
      <c r="H2" s="44"/>
      <c r="I2" s="1"/>
      <c r="J2" s="1"/>
    </row>
    <row r="3" spans="1:10" ht="37.5" customHeight="1" x14ac:dyDescent="0.2">
      <c r="A3" s="4" t="s">
        <v>0</v>
      </c>
      <c r="B3" s="5" t="s">
        <v>37</v>
      </c>
      <c r="C3" s="6" t="s">
        <v>2</v>
      </c>
      <c r="D3" s="5" t="s">
        <v>36</v>
      </c>
      <c r="E3" s="23" t="s">
        <v>58</v>
      </c>
      <c r="F3" s="5" t="s">
        <v>1</v>
      </c>
      <c r="G3" s="5" t="s">
        <v>34</v>
      </c>
      <c r="H3" s="5" t="s">
        <v>35</v>
      </c>
    </row>
    <row r="4" spans="1:10" ht="60" x14ac:dyDescent="0.2">
      <c r="A4" s="15" t="s">
        <v>59</v>
      </c>
      <c r="B4" s="25" t="s">
        <v>6</v>
      </c>
      <c r="C4" s="25" t="s">
        <v>60</v>
      </c>
      <c r="D4" s="26">
        <v>150000</v>
      </c>
      <c r="E4" s="25" t="s">
        <v>4</v>
      </c>
      <c r="F4" s="25" t="s">
        <v>13</v>
      </c>
      <c r="G4" s="26">
        <v>50</v>
      </c>
      <c r="H4" s="26">
        <v>9500000</v>
      </c>
      <c r="I4" s="10"/>
      <c r="J4" s="10"/>
    </row>
    <row r="5" spans="1:10" ht="60" x14ac:dyDescent="0.2">
      <c r="A5" s="15" t="s">
        <v>59</v>
      </c>
      <c r="B5" s="25" t="s">
        <v>6</v>
      </c>
      <c r="C5" s="25" t="s">
        <v>61</v>
      </c>
      <c r="D5" s="26">
        <v>500000</v>
      </c>
      <c r="E5" s="25" t="s">
        <v>4</v>
      </c>
      <c r="F5" s="25" t="s">
        <v>64</v>
      </c>
      <c r="G5" s="26">
        <v>100</v>
      </c>
      <c r="H5" s="26">
        <v>35000000</v>
      </c>
      <c r="I5" s="10"/>
      <c r="J5" s="10"/>
    </row>
    <row r="6" spans="1:10" ht="60" x14ac:dyDescent="0.2">
      <c r="A6" s="15" t="s">
        <v>59</v>
      </c>
      <c r="B6" s="25" t="s">
        <v>6</v>
      </c>
      <c r="C6" s="25" t="s">
        <v>62</v>
      </c>
      <c r="D6" s="26">
        <v>3500000</v>
      </c>
      <c r="E6" s="25" t="s">
        <v>4</v>
      </c>
      <c r="F6" s="25" t="s">
        <v>65</v>
      </c>
      <c r="G6" s="26">
        <v>525</v>
      </c>
      <c r="H6" s="26">
        <v>100000000</v>
      </c>
      <c r="I6" s="10"/>
      <c r="J6" s="10"/>
    </row>
    <row r="7" spans="1:10" ht="53.25" customHeight="1" x14ac:dyDescent="0.2">
      <c r="A7" s="15" t="s">
        <v>59</v>
      </c>
      <c r="B7" s="25" t="s">
        <v>6</v>
      </c>
      <c r="C7" s="25" t="s">
        <v>63</v>
      </c>
      <c r="D7" s="26">
        <v>75000</v>
      </c>
      <c r="E7" s="25" t="s">
        <v>4</v>
      </c>
      <c r="F7" s="25" t="s">
        <v>13</v>
      </c>
      <c r="G7" s="26">
        <v>16</v>
      </c>
      <c r="H7" s="26">
        <v>8600000</v>
      </c>
      <c r="I7" s="10"/>
      <c r="J7" s="10"/>
    </row>
    <row r="8" spans="1:10" ht="15.75" thickBot="1" x14ac:dyDescent="0.25">
      <c r="A8" s="19" t="s">
        <v>57</v>
      </c>
      <c r="B8" s="19"/>
      <c r="C8" s="19"/>
      <c r="D8" s="20">
        <f>SUM(D4:D7)</f>
        <v>4225000</v>
      </c>
      <c r="E8" s="19"/>
      <c r="F8" s="21"/>
      <c r="G8" s="20">
        <f>SUM(G4:G7)</f>
        <v>691</v>
      </c>
      <c r="H8" s="20">
        <f>SUM(H4:H7)</f>
        <v>153100000</v>
      </c>
      <c r="I8" s="10"/>
      <c r="J8" s="10"/>
    </row>
    <row r="9" spans="1:10" ht="15" x14ac:dyDescent="0.2">
      <c r="A9" s="15"/>
      <c r="B9" s="15"/>
      <c r="C9" s="15"/>
      <c r="D9" s="18"/>
      <c r="E9" s="15"/>
      <c r="F9" s="16"/>
      <c r="G9" s="18"/>
      <c r="H9" s="18"/>
      <c r="I9" s="10"/>
      <c r="J9" s="10"/>
    </row>
    <row r="10" spans="1:10" ht="30" x14ac:dyDescent="0.2">
      <c r="A10" s="15" t="s">
        <v>71</v>
      </c>
      <c r="B10" s="25" t="s">
        <v>8</v>
      </c>
      <c r="C10" s="25" t="s">
        <v>66</v>
      </c>
      <c r="D10" s="28">
        <v>50000</v>
      </c>
      <c r="E10" s="25" t="s">
        <v>3</v>
      </c>
      <c r="F10" s="25" t="s">
        <v>7</v>
      </c>
      <c r="G10" s="28">
        <v>10</v>
      </c>
      <c r="H10" s="28">
        <v>505000</v>
      </c>
      <c r="I10" s="10"/>
      <c r="J10" s="10"/>
    </row>
    <row r="11" spans="1:10" ht="60" x14ac:dyDescent="0.2">
      <c r="A11" s="15" t="s">
        <v>71</v>
      </c>
      <c r="B11" s="25" t="s">
        <v>8</v>
      </c>
      <c r="C11" s="25" t="s">
        <v>68</v>
      </c>
      <c r="D11" s="28">
        <v>100000</v>
      </c>
      <c r="E11" s="25" t="s">
        <v>3</v>
      </c>
      <c r="F11" s="25" t="s">
        <v>65</v>
      </c>
      <c r="G11" s="28">
        <v>37</v>
      </c>
      <c r="H11" s="28">
        <v>6046669</v>
      </c>
      <c r="I11" s="10"/>
      <c r="J11" s="10"/>
    </row>
    <row r="12" spans="1:10" ht="15.75" thickBot="1" x14ac:dyDescent="0.25">
      <c r="A12" s="19" t="s">
        <v>56</v>
      </c>
      <c r="B12" s="25"/>
      <c r="C12" s="25"/>
      <c r="D12" s="39">
        <f>SUM(D10:D11)</f>
        <v>150000</v>
      </c>
      <c r="E12" s="25"/>
      <c r="F12" s="27"/>
      <c r="G12" s="39">
        <f>SUM(G10:G11)</f>
        <v>47</v>
      </c>
      <c r="H12" s="39">
        <f>SUM(H10:H11)</f>
        <v>6551669</v>
      </c>
      <c r="I12" s="10"/>
      <c r="J12" s="10"/>
    </row>
    <row r="13" spans="1:10" ht="15" x14ac:dyDescent="0.2">
      <c r="A13" s="15"/>
      <c r="B13" s="25"/>
      <c r="C13" s="25"/>
      <c r="D13" s="28"/>
      <c r="E13" s="25"/>
      <c r="F13" s="27"/>
      <c r="G13" s="28"/>
      <c r="H13" s="28"/>
      <c r="I13" s="10"/>
      <c r="J13" s="10"/>
    </row>
    <row r="14" spans="1:10" ht="15" x14ac:dyDescent="0.2">
      <c r="A14" s="15" t="s">
        <v>38</v>
      </c>
      <c r="B14" s="25" t="s">
        <v>9</v>
      </c>
      <c r="C14" s="25" t="s">
        <v>69</v>
      </c>
      <c r="D14" s="28">
        <v>150000</v>
      </c>
      <c r="E14" s="25" t="s">
        <v>3</v>
      </c>
      <c r="F14" s="25" t="s">
        <v>70</v>
      </c>
      <c r="G14" s="28">
        <v>56</v>
      </c>
      <c r="H14" s="28">
        <v>1490000</v>
      </c>
      <c r="I14" s="10"/>
      <c r="J14" s="10"/>
    </row>
    <row r="15" spans="1:10" ht="15.75" thickBot="1" x14ac:dyDescent="0.25">
      <c r="A15" s="19" t="s">
        <v>55</v>
      </c>
      <c r="B15" s="25"/>
      <c r="C15" s="25"/>
      <c r="D15" s="39">
        <f>SUM(D14)</f>
        <v>150000</v>
      </c>
      <c r="E15" s="40"/>
      <c r="F15" s="40"/>
      <c r="G15" s="39">
        <f>SUM(G14)</f>
        <v>56</v>
      </c>
      <c r="H15" s="39">
        <f>SUM(H14)</f>
        <v>1490000</v>
      </c>
      <c r="I15" s="10"/>
      <c r="J15" s="10"/>
    </row>
    <row r="16" spans="1:10" ht="15" x14ac:dyDescent="0.2">
      <c r="A16" s="15"/>
      <c r="B16" s="25"/>
      <c r="C16" s="25"/>
      <c r="D16" s="28"/>
      <c r="E16" s="25"/>
      <c r="F16" s="25"/>
      <c r="G16" s="28"/>
      <c r="H16" s="28"/>
      <c r="I16" s="10"/>
      <c r="J16" s="10"/>
    </row>
    <row r="17" spans="1:10" ht="15" x14ac:dyDescent="0.2">
      <c r="A17" s="15" t="s">
        <v>153</v>
      </c>
      <c r="B17" s="25" t="s">
        <v>12</v>
      </c>
      <c r="C17" s="25" t="s">
        <v>72</v>
      </c>
      <c r="D17" s="28">
        <v>400000</v>
      </c>
      <c r="E17" s="25" t="s">
        <v>4</v>
      </c>
      <c r="F17" s="25" t="s">
        <v>17</v>
      </c>
      <c r="G17" s="28">
        <v>50</v>
      </c>
      <c r="H17" s="28">
        <v>300000000</v>
      </c>
      <c r="I17" s="10"/>
      <c r="J17" s="10"/>
    </row>
    <row r="18" spans="1:10" ht="36.75" customHeight="1" x14ac:dyDescent="0.2">
      <c r="A18" s="15" t="s">
        <v>153</v>
      </c>
      <c r="B18" s="25" t="s">
        <v>12</v>
      </c>
      <c r="C18" s="25" t="s">
        <v>73</v>
      </c>
      <c r="D18" s="28">
        <v>100000</v>
      </c>
      <c r="E18" s="25" t="s">
        <v>4</v>
      </c>
      <c r="F18" s="25" t="s">
        <v>5</v>
      </c>
      <c r="G18" s="28">
        <v>30</v>
      </c>
      <c r="H18" s="28">
        <v>9792243</v>
      </c>
      <c r="I18" s="10"/>
      <c r="J18" s="10"/>
    </row>
    <row r="19" spans="1:10" ht="60" x14ac:dyDescent="0.2">
      <c r="A19" s="15" t="s">
        <v>153</v>
      </c>
      <c r="B19" s="25" t="s">
        <v>12</v>
      </c>
      <c r="C19" s="25" t="s">
        <v>74</v>
      </c>
      <c r="D19" s="28">
        <v>100000</v>
      </c>
      <c r="E19" s="25" t="s">
        <v>4</v>
      </c>
      <c r="F19" s="25" t="s">
        <v>13</v>
      </c>
      <c r="G19" s="28">
        <v>21</v>
      </c>
      <c r="H19" s="28">
        <v>8450000</v>
      </c>
      <c r="I19" s="10"/>
      <c r="J19" s="10"/>
    </row>
    <row r="20" spans="1:10" ht="60" x14ac:dyDescent="0.2">
      <c r="A20" s="15" t="s">
        <v>153</v>
      </c>
      <c r="B20" s="25" t="s">
        <v>12</v>
      </c>
      <c r="C20" s="25" t="s">
        <v>75</v>
      </c>
      <c r="D20" s="28">
        <v>100000</v>
      </c>
      <c r="E20" s="25" t="s">
        <v>4</v>
      </c>
      <c r="F20" s="25" t="s">
        <v>13</v>
      </c>
      <c r="G20" s="28">
        <v>30</v>
      </c>
      <c r="H20" s="28">
        <v>85500000</v>
      </c>
      <c r="I20" s="10"/>
      <c r="J20" s="10"/>
    </row>
    <row r="21" spans="1:10" ht="60" x14ac:dyDescent="0.2">
      <c r="A21" s="15" t="s">
        <v>153</v>
      </c>
      <c r="B21" s="25" t="s">
        <v>12</v>
      </c>
      <c r="C21" s="25" t="s">
        <v>76</v>
      </c>
      <c r="D21" s="28">
        <v>100000</v>
      </c>
      <c r="E21" s="25" t="s">
        <v>4</v>
      </c>
      <c r="F21" s="25" t="s">
        <v>65</v>
      </c>
      <c r="G21" s="28">
        <v>76</v>
      </c>
      <c r="H21" s="28">
        <v>55187975</v>
      </c>
      <c r="I21" s="10"/>
      <c r="J21" s="10"/>
    </row>
    <row r="22" spans="1:10" ht="15.75" thickBot="1" x14ac:dyDescent="0.25">
      <c r="A22" s="19" t="s">
        <v>54</v>
      </c>
      <c r="B22" s="25"/>
      <c r="C22" s="25"/>
      <c r="D22" s="39">
        <f>SUM(D17:D21)</f>
        <v>800000</v>
      </c>
      <c r="E22" s="40"/>
      <c r="F22" s="41"/>
      <c r="G22" s="39">
        <f>SUM(G17:G21)</f>
        <v>207</v>
      </c>
      <c r="H22" s="39">
        <f>SUM(H17:H21)</f>
        <v>458930218</v>
      </c>
      <c r="I22" s="10"/>
      <c r="J22" s="10"/>
    </row>
    <row r="23" spans="1:10" ht="15" x14ac:dyDescent="0.2">
      <c r="A23" s="19"/>
      <c r="B23" s="25"/>
      <c r="C23" s="25"/>
      <c r="D23" s="28"/>
      <c r="E23" s="25"/>
      <c r="F23" s="27"/>
      <c r="G23" s="28"/>
      <c r="H23" s="28"/>
      <c r="I23" s="10"/>
      <c r="J23" s="10"/>
    </row>
    <row r="24" spans="1:10" ht="30" x14ac:dyDescent="0.2">
      <c r="A24" s="15" t="s">
        <v>154</v>
      </c>
      <c r="B24" s="25" t="s">
        <v>77</v>
      </c>
      <c r="C24" s="25" t="s">
        <v>78</v>
      </c>
      <c r="D24" s="28">
        <v>100000</v>
      </c>
      <c r="E24" s="25" t="s">
        <v>3</v>
      </c>
      <c r="F24" s="25" t="s">
        <v>152</v>
      </c>
      <c r="G24" s="28">
        <v>60</v>
      </c>
      <c r="H24" s="28">
        <v>3004000</v>
      </c>
      <c r="I24" s="10"/>
      <c r="J24" s="10"/>
    </row>
    <row r="25" spans="1:10" ht="15.75" thickBot="1" x14ac:dyDescent="0.25">
      <c r="A25" s="19" t="s">
        <v>155</v>
      </c>
      <c r="B25" s="29"/>
      <c r="C25" s="29"/>
      <c r="D25" s="39">
        <f>SUM(D24)</f>
        <v>100000</v>
      </c>
      <c r="E25" s="40"/>
      <c r="F25" s="41"/>
      <c r="G25" s="39">
        <f>SUM(G24)</f>
        <v>60</v>
      </c>
      <c r="H25" s="39">
        <f>SUM(H24)</f>
        <v>3004000</v>
      </c>
      <c r="I25" s="10"/>
      <c r="J25" s="10"/>
    </row>
    <row r="26" spans="1:10" ht="15" x14ac:dyDescent="0.2">
      <c r="A26" s="15"/>
      <c r="B26" s="25"/>
      <c r="C26" s="25"/>
      <c r="D26" s="28"/>
      <c r="E26" s="25"/>
      <c r="F26" s="27"/>
      <c r="G26" s="28"/>
      <c r="H26" s="28"/>
      <c r="I26" s="10"/>
      <c r="J26" s="10"/>
    </row>
    <row r="27" spans="1:10" ht="60" x14ac:dyDescent="0.2">
      <c r="A27" s="15" t="s">
        <v>156</v>
      </c>
      <c r="B27" s="25" t="s">
        <v>14</v>
      </c>
      <c r="C27" s="25" t="s">
        <v>79</v>
      </c>
      <c r="D27" s="28">
        <v>200000</v>
      </c>
      <c r="E27" s="25" t="s">
        <v>4</v>
      </c>
      <c r="F27" s="25" t="s">
        <v>64</v>
      </c>
      <c r="G27" s="28">
        <v>50</v>
      </c>
      <c r="H27" s="28">
        <v>34755000</v>
      </c>
      <c r="I27" s="10"/>
      <c r="J27" s="10"/>
    </row>
    <row r="28" spans="1:10" ht="60" x14ac:dyDescent="0.2">
      <c r="A28" s="15" t="s">
        <v>156</v>
      </c>
      <c r="B28" s="25" t="s">
        <v>14</v>
      </c>
      <c r="C28" s="25" t="s">
        <v>80</v>
      </c>
      <c r="D28" s="28">
        <v>1000000</v>
      </c>
      <c r="E28" s="25" t="s">
        <v>4</v>
      </c>
      <c r="F28" s="25" t="s">
        <v>13</v>
      </c>
      <c r="G28" s="28">
        <v>404</v>
      </c>
      <c r="H28" s="28">
        <v>104625013</v>
      </c>
      <c r="I28" s="10"/>
      <c r="J28" s="10"/>
    </row>
    <row r="29" spans="1:10" ht="60" x14ac:dyDescent="0.2">
      <c r="A29" s="15" t="s">
        <v>156</v>
      </c>
      <c r="B29" s="25" t="s">
        <v>14</v>
      </c>
      <c r="C29" s="25" t="s">
        <v>81</v>
      </c>
      <c r="D29" s="28">
        <v>100000</v>
      </c>
      <c r="E29" s="25" t="s">
        <v>4</v>
      </c>
      <c r="F29" s="25" t="s">
        <v>64</v>
      </c>
      <c r="G29" s="28">
        <v>36</v>
      </c>
      <c r="H29" s="28">
        <v>34000000</v>
      </c>
      <c r="I29" s="10"/>
      <c r="J29" s="10"/>
    </row>
    <row r="30" spans="1:10" ht="60" x14ac:dyDescent="0.2">
      <c r="A30" s="15" t="s">
        <v>156</v>
      </c>
      <c r="B30" s="25" t="s">
        <v>14</v>
      </c>
      <c r="C30" s="25" t="s">
        <v>82</v>
      </c>
      <c r="D30" s="28">
        <v>750000</v>
      </c>
      <c r="E30" s="25" t="s">
        <v>4</v>
      </c>
      <c r="F30" s="25" t="s">
        <v>65</v>
      </c>
      <c r="G30" s="28">
        <v>85</v>
      </c>
      <c r="H30" s="28">
        <v>16050000</v>
      </c>
      <c r="I30" s="10"/>
      <c r="J30" s="10"/>
    </row>
    <row r="31" spans="1:10" ht="15.75" thickBot="1" x14ac:dyDescent="0.25">
      <c r="A31" s="19" t="s">
        <v>53</v>
      </c>
      <c r="B31" s="29"/>
      <c r="C31" s="29"/>
      <c r="D31" s="39">
        <f>SUM(D27:D30)</f>
        <v>2050000</v>
      </c>
      <c r="E31" s="40"/>
      <c r="F31" s="41"/>
      <c r="G31" s="39">
        <f>SUM(G27:G30)</f>
        <v>575</v>
      </c>
      <c r="H31" s="39">
        <f>SUM(H27:H30)</f>
        <v>189430013</v>
      </c>
      <c r="I31" s="10"/>
      <c r="J31" s="10"/>
    </row>
    <row r="32" spans="1:10" ht="15" x14ac:dyDescent="0.2">
      <c r="A32" s="15"/>
      <c r="B32" s="25"/>
      <c r="C32" s="25"/>
      <c r="D32" s="28"/>
      <c r="E32" s="25"/>
      <c r="F32" s="27"/>
      <c r="G32" s="28"/>
      <c r="H32" s="28"/>
      <c r="I32" s="10"/>
      <c r="J32" s="10"/>
    </row>
    <row r="33" spans="1:10" ht="54" customHeight="1" x14ac:dyDescent="0.2">
      <c r="A33" s="15" t="s">
        <v>157</v>
      </c>
      <c r="B33" s="25" t="s">
        <v>15</v>
      </c>
      <c r="C33" s="25" t="s">
        <v>83</v>
      </c>
      <c r="D33" s="28">
        <v>200000</v>
      </c>
      <c r="E33" s="25" t="s">
        <v>3</v>
      </c>
      <c r="F33" s="25" t="s">
        <v>13</v>
      </c>
      <c r="G33" s="28">
        <v>31</v>
      </c>
      <c r="H33" s="28">
        <v>15399001</v>
      </c>
      <c r="I33" s="10"/>
      <c r="J33" s="10"/>
    </row>
    <row r="34" spans="1:10" ht="60" x14ac:dyDescent="0.2">
      <c r="A34" s="15" t="s">
        <v>157</v>
      </c>
      <c r="B34" s="25" t="s">
        <v>15</v>
      </c>
      <c r="C34" s="25" t="s">
        <v>84</v>
      </c>
      <c r="D34" s="28">
        <v>500000</v>
      </c>
      <c r="E34" s="25" t="s">
        <v>3</v>
      </c>
      <c r="F34" s="25" t="s">
        <v>64</v>
      </c>
      <c r="G34" s="28">
        <v>100</v>
      </c>
      <c r="H34" s="28">
        <v>67000000</v>
      </c>
      <c r="I34" s="10"/>
      <c r="J34" s="10"/>
    </row>
    <row r="35" spans="1:10" ht="15.75" thickBot="1" x14ac:dyDescent="0.25">
      <c r="A35" s="19" t="s">
        <v>52</v>
      </c>
      <c r="B35" s="29"/>
      <c r="C35" s="29"/>
      <c r="D35" s="39">
        <f>SUM(D33:D34)</f>
        <v>700000</v>
      </c>
      <c r="E35" s="40"/>
      <c r="F35" s="41"/>
      <c r="G35" s="39">
        <f>SUM(G33:G34)</f>
        <v>131</v>
      </c>
      <c r="H35" s="39">
        <f>SUM(H33:H34)</f>
        <v>82399001</v>
      </c>
      <c r="I35" s="10"/>
      <c r="J35" s="10"/>
    </row>
    <row r="36" spans="1:10" ht="15" x14ac:dyDescent="0.2">
      <c r="A36" s="15"/>
      <c r="B36" s="25"/>
      <c r="C36" s="25"/>
      <c r="D36" s="28"/>
      <c r="E36" s="25"/>
      <c r="F36" s="27"/>
      <c r="G36" s="28"/>
      <c r="H36" s="28"/>
      <c r="I36" s="10"/>
      <c r="J36" s="10"/>
    </row>
    <row r="37" spans="1:10" ht="30" x14ac:dyDescent="0.2">
      <c r="A37" s="15" t="s">
        <v>158</v>
      </c>
      <c r="B37" s="25" t="s">
        <v>85</v>
      </c>
      <c r="C37" s="25" t="s">
        <v>86</v>
      </c>
      <c r="D37" s="28">
        <v>50000</v>
      </c>
      <c r="E37" s="25" t="s">
        <v>3</v>
      </c>
      <c r="F37" s="25" t="s">
        <v>67</v>
      </c>
      <c r="G37" s="28">
        <v>13</v>
      </c>
      <c r="H37" s="28">
        <v>2165000</v>
      </c>
      <c r="I37" s="10"/>
      <c r="J37" s="10"/>
    </row>
    <row r="38" spans="1:10" ht="15.75" thickBot="1" x14ac:dyDescent="0.25">
      <c r="A38" s="19" t="s">
        <v>51</v>
      </c>
      <c r="B38" s="29"/>
      <c r="C38" s="29"/>
      <c r="D38" s="39">
        <f>SUM(D37)</f>
        <v>50000</v>
      </c>
      <c r="E38" s="40"/>
      <c r="F38" s="40"/>
      <c r="G38" s="39">
        <f>SUM(G37)</f>
        <v>13</v>
      </c>
      <c r="H38" s="39">
        <f>SUM(H37)</f>
        <v>2165000</v>
      </c>
      <c r="I38" s="10"/>
      <c r="J38" s="10"/>
    </row>
    <row r="39" spans="1:10" ht="15" x14ac:dyDescent="0.2">
      <c r="A39" s="19"/>
      <c r="B39" s="29"/>
      <c r="C39" s="29"/>
      <c r="D39" s="42"/>
      <c r="E39" s="40"/>
      <c r="F39" s="40"/>
      <c r="G39" s="42"/>
      <c r="H39" s="42"/>
      <c r="I39" s="10"/>
      <c r="J39" s="10"/>
    </row>
    <row r="40" spans="1:10" ht="30" x14ac:dyDescent="0.2">
      <c r="A40" s="15" t="s">
        <v>159</v>
      </c>
      <c r="B40" s="25" t="s">
        <v>16</v>
      </c>
      <c r="C40" s="25" t="s">
        <v>87</v>
      </c>
      <c r="D40" s="28">
        <v>100000</v>
      </c>
      <c r="E40" s="25" t="s">
        <v>3</v>
      </c>
      <c r="F40" s="25" t="s">
        <v>152</v>
      </c>
      <c r="G40" s="28">
        <v>105</v>
      </c>
      <c r="H40" s="28">
        <v>2300000</v>
      </c>
      <c r="I40" s="10"/>
      <c r="J40" s="10"/>
    </row>
    <row r="41" spans="1:10" ht="30" x14ac:dyDescent="0.2">
      <c r="A41" s="15" t="s">
        <v>159</v>
      </c>
      <c r="B41" s="25" t="s">
        <v>16</v>
      </c>
      <c r="C41" s="25" t="s">
        <v>88</v>
      </c>
      <c r="D41" s="28">
        <v>400000</v>
      </c>
      <c r="E41" s="25" t="s">
        <v>3</v>
      </c>
      <c r="F41" s="25" t="s">
        <v>152</v>
      </c>
      <c r="G41" s="28">
        <v>44</v>
      </c>
      <c r="H41" s="28">
        <v>24250000</v>
      </c>
      <c r="I41" s="10"/>
      <c r="J41" s="10"/>
    </row>
    <row r="42" spans="1:10" ht="15.75" thickBot="1" x14ac:dyDescent="0.25">
      <c r="A42" s="19" t="s">
        <v>50</v>
      </c>
      <c r="B42" s="29"/>
      <c r="C42" s="29"/>
      <c r="D42" s="39">
        <f>SUM(D40:D41)</f>
        <v>500000</v>
      </c>
      <c r="E42" s="29"/>
      <c r="F42" s="38"/>
      <c r="G42" s="39">
        <f>SUM(G40:G41)</f>
        <v>149</v>
      </c>
      <c r="H42" s="39">
        <f>SUM(H40:H41)</f>
        <v>26550000</v>
      </c>
      <c r="I42" s="10"/>
      <c r="J42" s="10"/>
    </row>
    <row r="43" spans="1:10" ht="15" x14ac:dyDescent="0.2">
      <c r="A43" s="15"/>
      <c r="B43" s="25"/>
      <c r="C43" s="25"/>
      <c r="D43" s="28"/>
      <c r="E43" s="25"/>
      <c r="F43" s="27"/>
      <c r="G43" s="28"/>
      <c r="H43" s="28"/>
      <c r="I43" s="10"/>
      <c r="J43" s="10"/>
    </row>
    <row r="44" spans="1:10" ht="30" x14ac:dyDescent="0.2">
      <c r="A44" s="15" t="s">
        <v>160</v>
      </c>
      <c r="B44" s="25" t="s">
        <v>18</v>
      </c>
      <c r="C44" s="25" t="s">
        <v>89</v>
      </c>
      <c r="D44" s="28">
        <v>100000</v>
      </c>
      <c r="E44" s="25" t="s">
        <v>3</v>
      </c>
      <c r="F44" s="25" t="s">
        <v>7</v>
      </c>
      <c r="G44" s="28">
        <v>20</v>
      </c>
      <c r="H44" s="28">
        <v>20000000</v>
      </c>
      <c r="I44" s="10"/>
      <c r="J44" s="10"/>
    </row>
    <row r="45" spans="1:10" ht="30" x14ac:dyDescent="0.2">
      <c r="A45" s="15" t="s">
        <v>160</v>
      </c>
      <c r="B45" s="25" t="s">
        <v>18</v>
      </c>
      <c r="C45" s="25" t="s">
        <v>90</v>
      </c>
      <c r="D45" s="28">
        <v>100000</v>
      </c>
      <c r="E45" s="25" t="s">
        <v>3</v>
      </c>
      <c r="F45" s="25" t="s">
        <v>152</v>
      </c>
      <c r="G45" s="50" t="s">
        <v>11</v>
      </c>
      <c r="H45" s="28">
        <v>80000000</v>
      </c>
      <c r="I45" s="10"/>
      <c r="J45" s="10"/>
    </row>
    <row r="46" spans="1:10" ht="15" x14ac:dyDescent="0.2">
      <c r="A46" s="15" t="s">
        <v>160</v>
      </c>
      <c r="B46" s="25" t="s">
        <v>18</v>
      </c>
      <c r="C46" s="25" t="s">
        <v>91</v>
      </c>
      <c r="D46" s="28">
        <v>50000</v>
      </c>
      <c r="E46" s="25" t="s">
        <v>3</v>
      </c>
      <c r="F46" s="25" t="s">
        <v>17</v>
      </c>
      <c r="G46" s="28">
        <v>15</v>
      </c>
      <c r="H46" s="28">
        <v>8450000</v>
      </c>
      <c r="I46" s="10"/>
      <c r="J46" s="10"/>
    </row>
    <row r="47" spans="1:10" ht="15.75" thickBot="1" x14ac:dyDescent="0.25">
      <c r="A47" s="19" t="s">
        <v>49</v>
      </c>
      <c r="B47" s="29"/>
      <c r="C47" s="29"/>
      <c r="D47" s="39">
        <f>SUM(D44:D46)</f>
        <v>250000</v>
      </c>
      <c r="E47" s="29"/>
      <c r="F47" s="29"/>
      <c r="G47" s="39">
        <f>SUM(G44:G46)</f>
        <v>35</v>
      </c>
      <c r="H47" s="39">
        <f>SUM(H44:H46)</f>
        <v>108450000</v>
      </c>
      <c r="I47" s="10"/>
      <c r="J47" s="10"/>
    </row>
    <row r="48" spans="1:10" ht="15" x14ac:dyDescent="0.2">
      <c r="A48" s="15"/>
      <c r="B48" s="25"/>
      <c r="C48" s="25"/>
      <c r="D48" s="28"/>
      <c r="E48" s="25"/>
      <c r="F48" s="25"/>
      <c r="G48" s="28"/>
      <c r="H48" s="28"/>
      <c r="I48" s="10"/>
      <c r="J48" s="10"/>
    </row>
    <row r="49" spans="1:10" ht="60" x14ac:dyDescent="0.2">
      <c r="A49" s="15" t="s">
        <v>161</v>
      </c>
      <c r="B49" s="25" t="s">
        <v>19</v>
      </c>
      <c r="C49" s="25" t="s">
        <v>92</v>
      </c>
      <c r="D49" s="28">
        <v>5000000</v>
      </c>
      <c r="E49" s="25" t="s">
        <v>4</v>
      </c>
      <c r="F49" s="25" t="s">
        <v>64</v>
      </c>
      <c r="G49" s="28">
        <v>1000</v>
      </c>
      <c r="H49" s="28">
        <v>220000000</v>
      </c>
      <c r="I49" s="10"/>
      <c r="J49" s="10"/>
    </row>
    <row r="50" spans="1:10" ht="30" x14ac:dyDescent="0.2">
      <c r="A50" s="15" t="s">
        <v>161</v>
      </c>
      <c r="B50" s="25" t="s">
        <v>19</v>
      </c>
      <c r="C50" s="25" t="s">
        <v>93</v>
      </c>
      <c r="D50" s="28">
        <v>100000</v>
      </c>
      <c r="E50" s="25" t="s">
        <v>4</v>
      </c>
      <c r="F50" s="25" t="s">
        <v>7</v>
      </c>
      <c r="G50" s="28">
        <v>63</v>
      </c>
      <c r="H50" s="28">
        <v>9525000</v>
      </c>
      <c r="I50" s="10"/>
      <c r="J50" s="10"/>
    </row>
    <row r="51" spans="1:10" ht="30" x14ac:dyDescent="0.2">
      <c r="A51" s="15" t="s">
        <v>161</v>
      </c>
      <c r="B51" s="25" t="s">
        <v>19</v>
      </c>
      <c r="C51" s="25" t="s">
        <v>94</v>
      </c>
      <c r="D51" s="28">
        <v>100000</v>
      </c>
      <c r="E51" s="25" t="s">
        <v>4</v>
      </c>
      <c r="F51" s="25" t="s">
        <v>7</v>
      </c>
      <c r="G51" s="28">
        <v>80</v>
      </c>
      <c r="H51" s="28">
        <v>2800000</v>
      </c>
      <c r="I51" s="10"/>
      <c r="J51" s="10"/>
    </row>
    <row r="52" spans="1:10" ht="15.75" thickBot="1" x14ac:dyDescent="0.25">
      <c r="A52" s="19" t="s">
        <v>48</v>
      </c>
      <c r="B52" s="29"/>
      <c r="C52" s="29"/>
      <c r="D52" s="39">
        <f>SUM(D49:D51)</f>
        <v>5200000</v>
      </c>
      <c r="E52" s="29"/>
      <c r="F52" s="29"/>
      <c r="G52" s="39">
        <f>SUM(G49:G51)</f>
        <v>1143</v>
      </c>
      <c r="H52" s="39">
        <f>SUM(H49:H51)</f>
        <v>232325000</v>
      </c>
      <c r="I52" s="10"/>
      <c r="J52" s="10"/>
    </row>
    <row r="53" spans="1:10" ht="15" x14ac:dyDescent="0.2">
      <c r="A53" s="19"/>
      <c r="B53" s="25"/>
      <c r="C53" s="25"/>
      <c r="D53" s="28"/>
      <c r="E53" s="25"/>
      <c r="F53" s="25"/>
      <c r="G53" s="28"/>
      <c r="H53" s="28"/>
      <c r="I53" s="10"/>
      <c r="J53" s="10"/>
    </row>
    <row r="54" spans="1:10" ht="60" x14ac:dyDescent="0.2">
      <c r="A54" s="15" t="s">
        <v>162</v>
      </c>
      <c r="B54" s="25" t="s">
        <v>20</v>
      </c>
      <c r="C54" s="25" t="s">
        <v>95</v>
      </c>
      <c r="D54" s="28">
        <v>400000</v>
      </c>
      <c r="E54" s="25" t="s">
        <v>3</v>
      </c>
      <c r="F54" s="25" t="s">
        <v>13</v>
      </c>
      <c r="G54" s="28">
        <v>94</v>
      </c>
      <c r="H54" s="28">
        <v>25900000</v>
      </c>
      <c r="I54" s="10"/>
      <c r="J54" s="10"/>
    </row>
    <row r="55" spans="1:10" ht="15.75" thickBot="1" x14ac:dyDescent="0.25">
      <c r="A55" s="19" t="s">
        <v>47</v>
      </c>
      <c r="B55" s="29"/>
      <c r="C55" s="29"/>
      <c r="D55" s="39">
        <f>SUM(D54)</f>
        <v>400000</v>
      </c>
      <c r="E55" s="29"/>
      <c r="F55" s="29"/>
      <c r="G55" s="39">
        <f>SUM(G54)</f>
        <v>94</v>
      </c>
      <c r="H55" s="39">
        <f>SUM(H54)</f>
        <v>25900000</v>
      </c>
      <c r="I55" s="10"/>
      <c r="J55" s="10"/>
    </row>
    <row r="56" spans="1:10" ht="15" x14ac:dyDescent="0.2">
      <c r="A56" s="15"/>
      <c r="B56" s="25"/>
      <c r="C56" s="25"/>
      <c r="D56" s="28"/>
      <c r="E56" s="25"/>
      <c r="F56" s="25"/>
      <c r="G56" s="28"/>
      <c r="H56" s="28"/>
      <c r="I56" s="10"/>
      <c r="J56" s="10"/>
    </row>
    <row r="57" spans="1:10" ht="60" x14ac:dyDescent="0.2">
      <c r="A57" s="15" t="s">
        <v>45</v>
      </c>
      <c r="B57" s="25" t="s">
        <v>21</v>
      </c>
      <c r="C57" s="25" t="s">
        <v>96</v>
      </c>
      <c r="D57" s="28">
        <v>700000</v>
      </c>
      <c r="E57" s="25" t="s">
        <v>4</v>
      </c>
      <c r="F57" s="25" t="s">
        <v>64</v>
      </c>
      <c r="G57" s="28">
        <v>70</v>
      </c>
      <c r="H57" s="28">
        <v>70000000</v>
      </c>
      <c r="I57" s="10"/>
      <c r="J57" s="10"/>
    </row>
    <row r="58" spans="1:10" ht="60" x14ac:dyDescent="0.2">
      <c r="A58" s="15" t="s">
        <v>45</v>
      </c>
      <c r="B58" s="25" t="s">
        <v>21</v>
      </c>
      <c r="C58" s="25" t="s">
        <v>97</v>
      </c>
      <c r="D58" s="28">
        <v>100000</v>
      </c>
      <c r="E58" s="25" t="s">
        <v>4</v>
      </c>
      <c r="F58" s="25" t="s">
        <v>13</v>
      </c>
      <c r="G58" s="28">
        <v>28</v>
      </c>
      <c r="H58" s="28">
        <v>5057000</v>
      </c>
      <c r="I58" s="10"/>
      <c r="J58" s="10"/>
    </row>
    <row r="59" spans="1:10" ht="15" x14ac:dyDescent="0.2">
      <c r="A59" s="15" t="s">
        <v>45</v>
      </c>
      <c r="B59" s="25" t="s">
        <v>21</v>
      </c>
      <c r="C59" s="25" t="s">
        <v>98</v>
      </c>
      <c r="D59" s="28">
        <v>500000</v>
      </c>
      <c r="E59" s="25" t="s">
        <v>4</v>
      </c>
      <c r="F59" s="25" t="s">
        <v>99</v>
      </c>
      <c r="G59" s="28">
        <v>170</v>
      </c>
      <c r="H59" s="28">
        <v>12400000</v>
      </c>
      <c r="I59" s="10"/>
      <c r="J59" s="10"/>
    </row>
    <row r="60" spans="1:10" ht="15.75" thickBot="1" x14ac:dyDescent="0.25">
      <c r="A60" s="19" t="s">
        <v>46</v>
      </c>
      <c r="B60" s="29"/>
      <c r="C60" s="29"/>
      <c r="D60" s="39">
        <f>SUM(D57:D59)</f>
        <v>1300000</v>
      </c>
      <c r="E60" s="29"/>
      <c r="F60" s="29"/>
      <c r="G60" s="39">
        <f>SUM(G57:G59)</f>
        <v>268</v>
      </c>
      <c r="H60" s="39">
        <f>SUM(H57:H59)</f>
        <v>87457000</v>
      </c>
      <c r="I60" s="10"/>
      <c r="J60" s="10"/>
    </row>
    <row r="61" spans="1:10" ht="15" x14ac:dyDescent="0.2">
      <c r="A61" s="22"/>
      <c r="B61" s="25"/>
      <c r="C61" s="25"/>
      <c r="D61" s="28"/>
      <c r="E61" s="25"/>
      <c r="F61" s="25"/>
      <c r="G61" s="28"/>
      <c r="H61" s="28"/>
      <c r="I61" s="10"/>
      <c r="J61" s="10"/>
    </row>
    <row r="62" spans="1:10" ht="60" x14ac:dyDescent="0.2">
      <c r="A62" s="43" t="s">
        <v>44</v>
      </c>
      <c r="B62" s="25" t="s">
        <v>22</v>
      </c>
      <c r="C62" s="25" t="s">
        <v>100</v>
      </c>
      <c r="D62" s="28">
        <v>500000</v>
      </c>
      <c r="E62" s="25" t="s">
        <v>4</v>
      </c>
      <c r="F62" s="25" t="s">
        <v>64</v>
      </c>
      <c r="G62" s="28">
        <v>250</v>
      </c>
      <c r="H62" s="28">
        <v>14756619</v>
      </c>
      <c r="I62" s="10"/>
      <c r="J62" s="10"/>
    </row>
    <row r="63" spans="1:10" ht="30" x14ac:dyDescent="0.2">
      <c r="A63" s="15" t="s">
        <v>44</v>
      </c>
      <c r="B63" s="25" t="s">
        <v>22</v>
      </c>
      <c r="C63" s="25" t="s">
        <v>101</v>
      </c>
      <c r="D63" s="28">
        <v>100000</v>
      </c>
      <c r="E63" s="25" t="s">
        <v>4</v>
      </c>
      <c r="F63" s="25" t="s">
        <v>152</v>
      </c>
      <c r="G63" s="28">
        <v>40</v>
      </c>
      <c r="H63" s="28">
        <v>18300000</v>
      </c>
      <c r="I63" s="10"/>
      <c r="J63" s="10"/>
    </row>
    <row r="64" spans="1:10" ht="30" x14ac:dyDescent="0.2">
      <c r="A64" s="15" t="s">
        <v>44</v>
      </c>
      <c r="B64" s="25" t="s">
        <v>22</v>
      </c>
      <c r="C64" s="25" t="s">
        <v>102</v>
      </c>
      <c r="D64" s="28">
        <v>100000</v>
      </c>
      <c r="E64" s="25" t="s">
        <v>4</v>
      </c>
      <c r="F64" s="25" t="s">
        <v>152</v>
      </c>
      <c r="G64" s="28">
        <v>47</v>
      </c>
      <c r="H64" s="28">
        <v>9550000</v>
      </c>
      <c r="I64" s="10"/>
      <c r="J64" s="10"/>
    </row>
    <row r="65" spans="1:10" ht="60" x14ac:dyDescent="0.2">
      <c r="A65" s="15" t="s">
        <v>44</v>
      </c>
      <c r="B65" s="25" t="s">
        <v>22</v>
      </c>
      <c r="C65" s="25" t="s">
        <v>103</v>
      </c>
      <c r="D65" s="28">
        <v>750000</v>
      </c>
      <c r="E65" s="25" t="s">
        <v>4</v>
      </c>
      <c r="F65" s="25" t="s">
        <v>13</v>
      </c>
      <c r="G65" s="28">
        <v>225</v>
      </c>
      <c r="H65" s="28">
        <v>34610860</v>
      </c>
      <c r="I65" s="10"/>
      <c r="J65" s="10"/>
    </row>
    <row r="66" spans="1:10" ht="30" x14ac:dyDescent="0.2">
      <c r="A66" s="15" t="s">
        <v>44</v>
      </c>
      <c r="B66" s="25" t="s">
        <v>22</v>
      </c>
      <c r="C66" s="25" t="s">
        <v>104</v>
      </c>
      <c r="D66" s="28">
        <v>75000</v>
      </c>
      <c r="E66" s="25" t="s">
        <v>4</v>
      </c>
      <c r="F66" s="25" t="s">
        <v>152</v>
      </c>
      <c r="G66" s="28">
        <v>31</v>
      </c>
      <c r="H66" s="28">
        <v>2200000</v>
      </c>
      <c r="I66" s="10"/>
      <c r="J66" s="10"/>
    </row>
    <row r="67" spans="1:10" ht="60" x14ac:dyDescent="0.2">
      <c r="A67" s="15" t="s">
        <v>44</v>
      </c>
      <c r="B67" s="25" t="s">
        <v>22</v>
      </c>
      <c r="C67" s="25" t="s">
        <v>105</v>
      </c>
      <c r="D67" s="28">
        <v>200000</v>
      </c>
      <c r="E67" s="25" t="s">
        <v>4</v>
      </c>
      <c r="F67" s="25" t="s">
        <v>13</v>
      </c>
      <c r="G67" s="28">
        <v>78</v>
      </c>
      <c r="H67" s="28">
        <v>4600900</v>
      </c>
      <c r="I67" s="10"/>
      <c r="J67" s="10"/>
    </row>
    <row r="68" spans="1:10" ht="30" x14ac:dyDescent="0.2">
      <c r="A68" s="15" t="s">
        <v>44</v>
      </c>
      <c r="B68" s="25" t="s">
        <v>22</v>
      </c>
      <c r="C68" s="25" t="s">
        <v>106</v>
      </c>
      <c r="D68" s="28">
        <v>200000</v>
      </c>
      <c r="E68" s="25" t="s">
        <v>4</v>
      </c>
      <c r="F68" s="25" t="s">
        <v>7</v>
      </c>
      <c r="G68" s="28">
        <v>350</v>
      </c>
      <c r="H68" s="28">
        <v>1100000</v>
      </c>
      <c r="I68" s="10"/>
      <c r="J68" s="10"/>
    </row>
    <row r="69" spans="1:10" ht="60" x14ac:dyDescent="0.2">
      <c r="A69" s="15" t="s">
        <v>44</v>
      </c>
      <c r="B69" s="25" t="s">
        <v>22</v>
      </c>
      <c r="C69" s="25" t="s">
        <v>107</v>
      </c>
      <c r="D69" s="28">
        <v>100000</v>
      </c>
      <c r="E69" s="25" t="s">
        <v>4</v>
      </c>
      <c r="F69" s="25" t="s">
        <v>64</v>
      </c>
      <c r="G69" s="28">
        <v>94</v>
      </c>
      <c r="H69" s="28">
        <v>18000000</v>
      </c>
      <c r="I69" s="10"/>
      <c r="J69" s="10"/>
    </row>
    <row r="70" spans="1:10" ht="30" x14ac:dyDescent="0.2">
      <c r="A70" s="15" t="s">
        <v>44</v>
      </c>
      <c r="B70" s="25" t="s">
        <v>22</v>
      </c>
      <c r="C70" s="25" t="s">
        <v>108</v>
      </c>
      <c r="D70" s="28">
        <v>200000</v>
      </c>
      <c r="E70" s="25" t="s">
        <v>4</v>
      </c>
      <c r="F70" s="25" t="s">
        <v>7</v>
      </c>
      <c r="G70" s="28">
        <v>105</v>
      </c>
      <c r="H70" s="28">
        <v>8500000</v>
      </c>
      <c r="I70" s="10"/>
      <c r="J70" s="10"/>
    </row>
    <row r="71" spans="1:10" ht="60" x14ac:dyDescent="0.2">
      <c r="A71" s="15" t="s">
        <v>44</v>
      </c>
      <c r="B71" s="25" t="s">
        <v>22</v>
      </c>
      <c r="C71" s="25" t="s">
        <v>109</v>
      </c>
      <c r="D71" s="28">
        <v>100000</v>
      </c>
      <c r="E71" s="25" t="s">
        <v>4</v>
      </c>
      <c r="F71" s="25" t="s">
        <v>13</v>
      </c>
      <c r="G71" s="28">
        <v>40</v>
      </c>
      <c r="H71" s="28">
        <v>100000000</v>
      </c>
      <c r="I71" s="10"/>
      <c r="J71" s="10"/>
    </row>
    <row r="72" spans="1:10" ht="15.75" thickBot="1" x14ac:dyDescent="0.25">
      <c r="A72" s="19" t="s">
        <v>43</v>
      </c>
      <c r="B72" s="29"/>
      <c r="C72" s="29"/>
      <c r="D72" s="39">
        <f>SUM(D62:D71)</f>
        <v>2325000</v>
      </c>
      <c r="E72" s="29"/>
      <c r="F72" s="29"/>
      <c r="G72" s="39">
        <f>SUM(G62:G71)</f>
        <v>1260</v>
      </c>
      <c r="H72" s="39">
        <f>SUM(H62:H71)</f>
        <v>211618379</v>
      </c>
      <c r="I72" s="10"/>
      <c r="J72" s="10"/>
    </row>
    <row r="73" spans="1:10" ht="15" x14ac:dyDescent="0.2">
      <c r="A73" s="19"/>
      <c r="B73" s="25"/>
      <c r="C73" s="25"/>
      <c r="D73" s="28"/>
      <c r="E73" s="25"/>
      <c r="F73" s="25"/>
      <c r="G73" s="28"/>
      <c r="H73" s="28"/>
      <c r="I73" s="10"/>
      <c r="J73" s="10"/>
    </row>
    <row r="74" spans="1:10" ht="30" x14ac:dyDescent="0.2">
      <c r="A74" s="15" t="s">
        <v>163</v>
      </c>
      <c r="B74" s="25" t="s">
        <v>110</v>
      </c>
      <c r="C74" s="25" t="s">
        <v>111</v>
      </c>
      <c r="D74" s="28">
        <v>100000</v>
      </c>
      <c r="E74" s="25" t="s">
        <v>4</v>
      </c>
      <c r="F74" s="25" t="s">
        <v>10</v>
      </c>
      <c r="G74" s="28">
        <v>31</v>
      </c>
      <c r="H74" s="28">
        <v>10480000</v>
      </c>
      <c r="I74" s="10"/>
      <c r="J74" s="10"/>
    </row>
    <row r="75" spans="1:10" ht="30" x14ac:dyDescent="0.2">
      <c r="A75" s="15" t="s">
        <v>163</v>
      </c>
      <c r="B75" s="25" t="s">
        <v>110</v>
      </c>
      <c r="C75" s="25" t="s">
        <v>112</v>
      </c>
      <c r="D75" s="28">
        <v>100000</v>
      </c>
      <c r="E75" s="25" t="s">
        <v>4</v>
      </c>
      <c r="F75" s="25" t="s">
        <v>152</v>
      </c>
      <c r="G75" s="28">
        <v>30</v>
      </c>
      <c r="H75" s="28">
        <v>13336000</v>
      </c>
      <c r="I75" s="10"/>
      <c r="J75" s="10"/>
    </row>
    <row r="76" spans="1:10" ht="30" x14ac:dyDescent="0.2">
      <c r="A76" s="15" t="s">
        <v>163</v>
      </c>
      <c r="B76" s="25" t="s">
        <v>110</v>
      </c>
      <c r="C76" s="25" t="s">
        <v>113</v>
      </c>
      <c r="D76" s="28">
        <v>100000</v>
      </c>
      <c r="E76" s="25" t="s">
        <v>4</v>
      </c>
      <c r="F76" s="25" t="s">
        <v>152</v>
      </c>
      <c r="G76" s="28">
        <v>31</v>
      </c>
      <c r="H76" s="28">
        <v>5925000</v>
      </c>
      <c r="I76" s="10"/>
      <c r="J76" s="10"/>
    </row>
    <row r="77" spans="1:10" ht="60" x14ac:dyDescent="0.2">
      <c r="A77" s="15" t="s">
        <v>163</v>
      </c>
      <c r="B77" s="25" t="s">
        <v>110</v>
      </c>
      <c r="C77" s="25" t="s">
        <v>114</v>
      </c>
      <c r="D77" s="28">
        <v>175000</v>
      </c>
      <c r="E77" s="25" t="s">
        <v>4</v>
      </c>
      <c r="F77" s="25" t="s">
        <v>64</v>
      </c>
      <c r="G77" s="28">
        <v>30</v>
      </c>
      <c r="H77" s="28">
        <v>53700000</v>
      </c>
      <c r="I77" s="10"/>
      <c r="J77" s="10"/>
    </row>
    <row r="78" spans="1:10" ht="15.75" thickBot="1" x14ac:dyDescent="0.25">
      <c r="A78" s="19" t="s">
        <v>164</v>
      </c>
      <c r="B78" s="29"/>
      <c r="C78" s="29"/>
      <c r="D78" s="39">
        <f>SUM(D74:D77)</f>
        <v>475000</v>
      </c>
      <c r="E78" s="29"/>
      <c r="F78" s="38"/>
      <c r="G78" s="39">
        <f>SUM(G74:G77)</f>
        <v>122</v>
      </c>
      <c r="H78" s="39">
        <f>SUM(H74:H77)</f>
        <v>83441000</v>
      </c>
      <c r="I78" s="10"/>
      <c r="J78" s="10"/>
    </row>
    <row r="79" spans="1:10" ht="15" x14ac:dyDescent="0.2">
      <c r="A79" s="19"/>
      <c r="B79" s="25"/>
      <c r="C79" s="25"/>
      <c r="D79" s="28"/>
      <c r="E79" s="25"/>
      <c r="F79" s="27"/>
      <c r="G79" s="28"/>
      <c r="H79" s="28"/>
      <c r="I79" s="10"/>
      <c r="J79" s="10"/>
    </row>
    <row r="80" spans="1:10" ht="30" x14ac:dyDescent="0.2">
      <c r="A80" s="15" t="s">
        <v>165</v>
      </c>
      <c r="B80" s="25" t="s">
        <v>115</v>
      </c>
      <c r="C80" s="24" t="s">
        <v>116</v>
      </c>
      <c r="D80" s="28">
        <v>7000000</v>
      </c>
      <c r="E80" s="25" t="s">
        <v>3</v>
      </c>
      <c r="F80" s="25" t="s">
        <v>17</v>
      </c>
      <c r="G80" s="28">
        <v>1440</v>
      </c>
      <c r="H80" s="28">
        <v>266000000</v>
      </c>
      <c r="I80" s="10"/>
      <c r="J80" s="10"/>
    </row>
    <row r="81" spans="1:10" ht="60" x14ac:dyDescent="0.2">
      <c r="A81" s="15" t="s">
        <v>165</v>
      </c>
      <c r="B81" s="25" t="s">
        <v>115</v>
      </c>
      <c r="C81" s="24" t="s">
        <v>117</v>
      </c>
      <c r="D81" s="28">
        <v>1000000</v>
      </c>
      <c r="E81" s="25" t="s">
        <v>3</v>
      </c>
      <c r="F81" s="25" t="s">
        <v>13</v>
      </c>
      <c r="G81" s="28">
        <v>107</v>
      </c>
      <c r="H81" s="28">
        <v>48000000</v>
      </c>
      <c r="I81" s="10"/>
      <c r="J81" s="10"/>
    </row>
    <row r="82" spans="1:10" ht="15" x14ac:dyDescent="0.2">
      <c r="A82" s="19" t="s">
        <v>166</v>
      </c>
      <c r="B82" s="25" t="s">
        <v>115</v>
      </c>
      <c r="C82" s="25" t="s">
        <v>118</v>
      </c>
      <c r="D82" s="28">
        <v>50000</v>
      </c>
      <c r="E82" s="25" t="s">
        <v>3</v>
      </c>
      <c r="F82" s="25" t="s">
        <v>17</v>
      </c>
      <c r="G82" s="28">
        <v>100</v>
      </c>
      <c r="H82" s="28">
        <v>30025000</v>
      </c>
      <c r="I82" s="10"/>
      <c r="J82" s="10"/>
    </row>
    <row r="83" spans="1:10" ht="15.75" thickBot="1" x14ac:dyDescent="0.25">
      <c r="A83" s="19"/>
      <c r="B83" s="29"/>
      <c r="C83" s="29"/>
      <c r="D83" s="39">
        <f>SUM(D80:D82)</f>
        <v>8050000</v>
      </c>
      <c r="E83" s="29"/>
      <c r="F83" s="29"/>
      <c r="G83" s="39">
        <f>SUM(G80:G82)</f>
        <v>1647</v>
      </c>
      <c r="H83" s="39">
        <f>SUM(H80:H82)</f>
        <v>344025000</v>
      </c>
      <c r="I83" s="10"/>
      <c r="J83" s="10"/>
    </row>
    <row r="84" spans="1:10" ht="15" x14ac:dyDescent="0.2">
      <c r="A84" s="15"/>
      <c r="B84" s="25"/>
      <c r="C84" s="25"/>
      <c r="D84" s="28"/>
      <c r="E84" s="25"/>
      <c r="F84" s="25"/>
      <c r="G84" s="28"/>
      <c r="H84" s="28"/>
      <c r="I84" s="10"/>
      <c r="J84" s="10"/>
    </row>
    <row r="85" spans="1:10" ht="60" x14ac:dyDescent="0.2">
      <c r="A85" s="15" t="s">
        <v>167</v>
      </c>
      <c r="B85" s="25" t="s">
        <v>23</v>
      </c>
      <c r="C85" s="25" t="s">
        <v>119</v>
      </c>
      <c r="D85" s="28">
        <v>75000</v>
      </c>
      <c r="E85" s="25" t="s">
        <v>3</v>
      </c>
      <c r="F85" s="25" t="s">
        <v>64</v>
      </c>
      <c r="G85" s="28">
        <v>41</v>
      </c>
      <c r="H85" s="28">
        <v>2798000</v>
      </c>
      <c r="I85" s="10"/>
      <c r="J85" s="10"/>
    </row>
    <row r="86" spans="1:10" ht="15.75" thickBot="1" x14ac:dyDescent="0.25">
      <c r="A86" s="19" t="s">
        <v>41</v>
      </c>
      <c r="B86" s="29"/>
      <c r="C86" s="29"/>
      <c r="D86" s="39">
        <f>SUM(D85)</f>
        <v>75000</v>
      </c>
      <c r="E86" s="29"/>
      <c r="F86" s="38"/>
      <c r="G86" s="39">
        <f>SUM(G85)</f>
        <v>41</v>
      </c>
      <c r="H86" s="39">
        <f>SUM(H85)</f>
        <v>2798000</v>
      </c>
      <c r="I86" s="10"/>
      <c r="J86" s="10"/>
    </row>
    <row r="87" spans="1:10" ht="15" x14ac:dyDescent="0.2">
      <c r="A87" s="15"/>
      <c r="B87" s="25"/>
      <c r="C87" s="25"/>
      <c r="D87" s="28"/>
      <c r="E87" s="25"/>
      <c r="F87" s="27"/>
      <c r="G87" s="28"/>
      <c r="H87" s="28"/>
      <c r="I87" s="10"/>
      <c r="J87" s="10"/>
    </row>
    <row r="88" spans="1:10" ht="30" x14ac:dyDescent="0.2">
      <c r="A88" s="15" t="s">
        <v>168</v>
      </c>
      <c r="B88" s="25" t="s">
        <v>24</v>
      </c>
      <c r="C88" s="25" t="s">
        <v>120</v>
      </c>
      <c r="D88" s="28">
        <v>100000</v>
      </c>
      <c r="E88" s="25" t="s">
        <v>3</v>
      </c>
      <c r="F88" s="25" t="s">
        <v>7</v>
      </c>
      <c r="G88" s="28">
        <v>41</v>
      </c>
      <c r="H88" s="28">
        <v>7500000</v>
      </c>
      <c r="I88" s="10"/>
      <c r="J88" s="10"/>
    </row>
    <row r="89" spans="1:10" ht="30" x14ac:dyDescent="0.2">
      <c r="A89" s="15" t="s">
        <v>168</v>
      </c>
      <c r="B89" s="25" t="s">
        <v>24</v>
      </c>
      <c r="C89" s="25" t="s">
        <v>121</v>
      </c>
      <c r="D89" s="28">
        <v>200000</v>
      </c>
      <c r="E89" s="25" t="s">
        <v>3</v>
      </c>
      <c r="F89" s="25" t="s">
        <v>152</v>
      </c>
      <c r="G89" s="28">
        <v>80</v>
      </c>
      <c r="H89" s="28">
        <v>7815000</v>
      </c>
      <c r="I89" s="10"/>
      <c r="J89" s="10"/>
    </row>
    <row r="90" spans="1:10" ht="15.75" thickBot="1" x14ac:dyDescent="0.25">
      <c r="A90" s="19" t="s">
        <v>42</v>
      </c>
      <c r="B90" s="29"/>
      <c r="C90" s="29"/>
      <c r="D90" s="39">
        <f>SUM(D88:D89)</f>
        <v>300000</v>
      </c>
      <c r="E90" s="29"/>
      <c r="F90" s="38"/>
      <c r="G90" s="39">
        <f>SUM(G88:G89)</f>
        <v>121</v>
      </c>
      <c r="H90" s="39">
        <f>SUM(H88:H89)</f>
        <v>15315000</v>
      </c>
      <c r="I90" s="10"/>
      <c r="J90" s="10"/>
    </row>
    <row r="91" spans="1:10" ht="15" x14ac:dyDescent="0.2">
      <c r="A91" s="15"/>
      <c r="B91" s="25"/>
      <c r="C91" s="25"/>
      <c r="D91" s="28"/>
      <c r="E91" s="25"/>
      <c r="F91" s="27"/>
      <c r="G91" s="28"/>
      <c r="H91" s="28"/>
      <c r="I91" s="10"/>
      <c r="J91" s="10"/>
    </row>
    <row r="92" spans="1:10" ht="60" x14ac:dyDescent="0.2">
      <c r="A92" s="15" t="s">
        <v>40</v>
      </c>
      <c r="B92" s="25" t="s">
        <v>25</v>
      </c>
      <c r="C92" s="25" t="s">
        <v>122</v>
      </c>
      <c r="D92" s="28">
        <v>4000000</v>
      </c>
      <c r="E92" s="25" t="s">
        <v>4</v>
      </c>
      <c r="F92" s="25" t="s">
        <v>65</v>
      </c>
      <c r="G92" s="28">
        <v>380</v>
      </c>
      <c r="H92" s="28">
        <v>215799996</v>
      </c>
      <c r="I92" s="10"/>
      <c r="J92" s="10"/>
    </row>
    <row r="93" spans="1:10" ht="15.75" thickBot="1" x14ac:dyDescent="0.25">
      <c r="A93" s="19" t="s">
        <v>39</v>
      </c>
      <c r="B93" s="29"/>
      <c r="C93" s="29"/>
      <c r="D93" s="39">
        <f>SUM(D92)</f>
        <v>4000000</v>
      </c>
      <c r="E93" s="29"/>
      <c r="F93" s="38"/>
      <c r="G93" s="39">
        <f>SUM(G92)</f>
        <v>380</v>
      </c>
      <c r="H93" s="39">
        <f>SUM(H92)</f>
        <v>215799996</v>
      </c>
      <c r="I93" s="10"/>
      <c r="J93" s="10"/>
    </row>
    <row r="94" spans="1:10" ht="15" x14ac:dyDescent="0.2">
      <c r="A94" s="15"/>
      <c r="B94" s="25"/>
      <c r="C94" s="25"/>
      <c r="D94" s="28"/>
      <c r="E94" s="25"/>
      <c r="F94" s="27"/>
      <c r="G94" s="28"/>
      <c r="H94" s="28"/>
      <c r="I94" s="10"/>
      <c r="J94" s="10"/>
    </row>
    <row r="95" spans="1:10" ht="15" x14ac:dyDescent="0.2">
      <c r="A95" s="15" t="s">
        <v>169</v>
      </c>
      <c r="B95" s="25" t="s">
        <v>26</v>
      </c>
      <c r="C95" s="25" t="s">
        <v>123</v>
      </c>
      <c r="D95" s="28">
        <v>1150000</v>
      </c>
      <c r="E95" s="25" t="s">
        <v>3</v>
      </c>
      <c r="F95" s="25" t="s">
        <v>5</v>
      </c>
      <c r="G95" s="28">
        <v>120</v>
      </c>
      <c r="H95" s="28">
        <v>53594306</v>
      </c>
      <c r="I95" s="10"/>
      <c r="J95" s="10"/>
    </row>
    <row r="96" spans="1:10" ht="60" x14ac:dyDescent="0.2">
      <c r="A96" s="15" t="s">
        <v>169</v>
      </c>
      <c r="B96" s="25" t="s">
        <v>26</v>
      </c>
      <c r="C96" s="25" t="s">
        <v>124</v>
      </c>
      <c r="D96" s="28">
        <v>400000</v>
      </c>
      <c r="E96" s="25" t="s">
        <v>3</v>
      </c>
      <c r="F96" s="25" t="s">
        <v>64</v>
      </c>
      <c r="G96" s="28">
        <v>25</v>
      </c>
      <c r="H96" s="28">
        <v>3975000</v>
      </c>
      <c r="I96" s="10"/>
      <c r="J96" s="10"/>
    </row>
    <row r="97" spans="1:10" ht="60" x14ac:dyDescent="0.2">
      <c r="A97" s="15" t="s">
        <v>169</v>
      </c>
      <c r="B97" s="25" t="s">
        <v>26</v>
      </c>
      <c r="C97" s="25" t="s">
        <v>125</v>
      </c>
      <c r="D97" s="28">
        <v>750000</v>
      </c>
      <c r="E97" s="25" t="s">
        <v>3</v>
      </c>
      <c r="F97" s="25" t="s">
        <v>13</v>
      </c>
      <c r="G97" s="28">
        <v>150</v>
      </c>
      <c r="H97" s="28">
        <v>9145000</v>
      </c>
      <c r="I97" s="10"/>
      <c r="J97" s="10"/>
    </row>
    <row r="98" spans="1:10" ht="60" x14ac:dyDescent="0.2">
      <c r="A98" s="15" t="s">
        <v>169</v>
      </c>
      <c r="B98" s="25" t="s">
        <v>26</v>
      </c>
      <c r="C98" s="25" t="s">
        <v>126</v>
      </c>
      <c r="D98" s="28">
        <v>160000</v>
      </c>
      <c r="E98" s="25" t="s">
        <v>3</v>
      </c>
      <c r="F98" s="25" t="s">
        <v>13</v>
      </c>
      <c r="G98" s="28">
        <v>52</v>
      </c>
      <c r="H98" s="28">
        <v>3905000</v>
      </c>
      <c r="I98" s="10"/>
      <c r="J98" s="10"/>
    </row>
    <row r="99" spans="1:10" ht="30" x14ac:dyDescent="0.2">
      <c r="A99" s="43" t="s">
        <v>169</v>
      </c>
      <c r="B99" s="25" t="s">
        <v>26</v>
      </c>
      <c r="C99" s="25" t="s">
        <v>127</v>
      </c>
      <c r="D99" s="28">
        <v>250000</v>
      </c>
      <c r="E99" s="25" t="s">
        <v>3</v>
      </c>
      <c r="F99" s="25" t="s">
        <v>152</v>
      </c>
      <c r="G99" s="28">
        <v>30</v>
      </c>
      <c r="H99" s="28">
        <v>5848000</v>
      </c>
      <c r="I99" s="10"/>
      <c r="J99" s="10"/>
    </row>
    <row r="100" spans="1:10" ht="60" x14ac:dyDescent="0.2">
      <c r="A100" s="43" t="s">
        <v>169</v>
      </c>
      <c r="B100" s="25" t="s">
        <v>26</v>
      </c>
      <c r="C100" s="25" t="s">
        <v>128</v>
      </c>
      <c r="D100" s="28">
        <v>250000</v>
      </c>
      <c r="E100" s="25" t="s">
        <v>3</v>
      </c>
      <c r="F100" s="25" t="s">
        <v>65</v>
      </c>
      <c r="G100" s="28">
        <v>200</v>
      </c>
      <c r="H100" s="28">
        <v>6100000</v>
      </c>
      <c r="I100" s="10"/>
      <c r="J100" s="10"/>
    </row>
    <row r="101" spans="1:10" ht="15.75" thickBot="1" x14ac:dyDescent="0.25">
      <c r="A101" s="22" t="s">
        <v>170</v>
      </c>
      <c r="B101" s="29"/>
      <c r="C101" s="29"/>
      <c r="D101" s="39">
        <f>SUM(D95:D100)</f>
        <v>2960000</v>
      </c>
      <c r="E101" s="29"/>
      <c r="F101" s="38"/>
      <c r="G101" s="39">
        <f>SUM(G95:G100)</f>
        <v>577</v>
      </c>
      <c r="H101" s="39">
        <f>SUM(H95:H100)</f>
        <v>82567306</v>
      </c>
      <c r="I101" s="10"/>
      <c r="J101" s="10"/>
    </row>
    <row r="102" spans="1:10" ht="23.25" customHeight="1" x14ac:dyDescent="0.2">
      <c r="A102" s="15"/>
      <c r="B102" s="25"/>
      <c r="C102" s="25"/>
      <c r="D102" s="28"/>
      <c r="E102" s="25"/>
      <c r="F102" s="27"/>
      <c r="G102" s="28"/>
      <c r="H102" s="28"/>
      <c r="I102" s="10"/>
      <c r="J102" s="10"/>
    </row>
    <row r="103" spans="1:10" ht="30" x14ac:dyDescent="0.2">
      <c r="A103" s="15" t="s">
        <v>171</v>
      </c>
      <c r="B103" s="25" t="s">
        <v>27</v>
      </c>
      <c r="C103" s="25" t="s">
        <v>129</v>
      </c>
      <c r="D103" s="28">
        <v>100000</v>
      </c>
      <c r="E103" s="25" t="s">
        <v>4</v>
      </c>
      <c r="F103" s="25" t="s">
        <v>7</v>
      </c>
      <c r="G103" s="28">
        <v>34</v>
      </c>
      <c r="H103" s="28">
        <v>7000000</v>
      </c>
      <c r="I103" s="10"/>
      <c r="J103" s="10"/>
    </row>
    <row r="104" spans="1:10" ht="15.75" thickBot="1" x14ac:dyDescent="0.25">
      <c r="A104" s="19" t="s">
        <v>172</v>
      </c>
      <c r="B104" s="29"/>
      <c r="C104" s="29"/>
      <c r="D104" s="39">
        <f>SUM(D103)</f>
        <v>100000</v>
      </c>
      <c r="E104" s="29"/>
      <c r="F104" s="29"/>
      <c r="G104" s="39">
        <f>SUM(G103)</f>
        <v>34</v>
      </c>
      <c r="H104" s="39">
        <f>SUM(H103)</f>
        <v>7000000</v>
      </c>
      <c r="I104" s="10"/>
      <c r="J104" s="10"/>
    </row>
    <row r="105" spans="1:10" ht="15" x14ac:dyDescent="0.2">
      <c r="A105" s="15"/>
      <c r="B105" s="25"/>
      <c r="C105" s="25"/>
      <c r="D105" s="28"/>
      <c r="E105" s="25"/>
      <c r="F105" s="25"/>
      <c r="G105" s="28"/>
      <c r="H105" s="28"/>
      <c r="I105" s="10"/>
      <c r="J105" s="10"/>
    </row>
    <row r="106" spans="1:10" ht="60" x14ac:dyDescent="0.2">
      <c r="A106" s="15" t="s">
        <v>173</v>
      </c>
      <c r="B106" s="25" t="s">
        <v>130</v>
      </c>
      <c r="C106" s="25" t="s">
        <v>131</v>
      </c>
      <c r="D106" s="28">
        <v>200000</v>
      </c>
      <c r="E106" s="25" t="s">
        <v>3</v>
      </c>
      <c r="F106" s="25" t="s">
        <v>13</v>
      </c>
      <c r="G106" s="28">
        <v>37</v>
      </c>
      <c r="H106" s="28">
        <v>9300000</v>
      </c>
      <c r="I106" s="10"/>
      <c r="J106" s="10"/>
    </row>
    <row r="107" spans="1:10" ht="60" x14ac:dyDescent="0.2">
      <c r="A107" s="15" t="s">
        <v>173</v>
      </c>
      <c r="B107" s="25" t="s">
        <v>130</v>
      </c>
      <c r="C107" s="25" t="s">
        <v>132</v>
      </c>
      <c r="D107" s="28">
        <v>500000</v>
      </c>
      <c r="E107" s="25" t="s">
        <v>3</v>
      </c>
      <c r="F107" s="25" t="s">
        <v>64</v>
      </c>
      <c r="G107" s="28">
        <v>50</v>
      </c>
      <c r="H107" s="28">
        <v>22000000</v>
      </c>
      <c r="I107" s="10"/>
      <c r="J107" s="10"/>
    </row>
    <row r="108" spans="1:10" ht="60" x14ac:dyDescent="0.2">
      <c r="A108" s="15" t="s">
        <v>173</v>
      </c>
      <c r="B108" s="25" t="s">
        <v>130</v>
      </c>
      <c r="C108" s="25" t="s">
        <v>133</v>
      </c>
      <c r="D108" s="28">
        <v>150000</v>
      </c>
      <c r="E108" s="25" t="s">
        <v>3</v>
      </c>
      <c r="F108" s="25" t="s">
        <v>65</v>
      </c>
      <c r="G108" s="28">
        <v>20</v>
      </c>
      <c r="H108" s="28">
        <v>24517825</v>
      </c>
      <c r="I108" s="10"/>
      <c r="J108" s="10"/>
    </row>
    <row r="109" spans="1:10" ht="15.75" thickBot="1" x14ac:dyDescent="0.25">
      <c r="A109" s="19" t="s">
        <v>174</v>
      </c>
      <c r="B109" s="29"/>
      <c r="C109" s="29"/>
      <c r="D109" s="39">
        <f>SUM(D106:D108)</f>
        <v>850000</v>
      </c>
      <c r="E109" s="29"/>
      <c r="F109" s="38"/>
      <c r="G109" s="39">
        <f>SUM(G106:G108)</f>
        <v>107</v>
      </c>
      <c r="H109" s="39">
        <f>SUM(H106:H108)</f>
        <v>55817825</v>
      </c>
      <c r="I109" s="10"/>
      <c r="J109" s="10"/>
    </row>
    <row r="110" spans="1:10" ht="15" x14ac:dyDescent="0.2">
      <c r="A110" s="15"/>
      <c r="B110" s="25"/>
      <c r="C110" s="25"/>
      <c r="D110" s="28"/>
      <c r="E110" s="25"/>
      <c r="F110" s="27"/>
      <c r="G110" s="28"/>
      <c r="H110" s="28"/>
      <c r="I110" s="10"/>
      <c r="J110" s="10"/>
    </row>
    <row r="111" spans="1:10" ht="60" x14ac:dyDescent="0.2">
      <c r="A111" s="15" t="s">
        <v>175</v>
      </c>
      <c r="B111" s="25" t="s">
        <v>28</v>
      </c>
      <c r="C111" s="25" t="s">
        <v>134</v>
      </c>
      <c r="D111" s="28">
        <v>300000</v>
      </c>
      <c r="E111" s="25" t="s">
        <v>4</v>
      </c>
      <c r="F111" s="25" t="s">
        <v>13</v>
      </c>
      <c r="G111" s="28">
        <v>35</v>
      </c>
      <c r="H111" s="28">
        <v>5602000</v>
      </c>
      <c r="I111" s="10"/>
      <c r="J111" s="10"/>
    </row>
    <row r="112" spans="1:10" ht="15.75" thickBot="1" x14ac:dyDescent="0.25">
      <c r="A112" s="19" t="s">
        <v>176</v>
      </c>
      <c r="B112" s="29"/>
      <c r="C112" s="29"/>
      <c r="D112" s="39">
        <f>SUM(D111)</f>
        <v>300000</v>
      </c>
      <c r="E112" s="29"/>
      <c r="F112" s="29"/>
      <c r="G112" s="39">
        <f>SUM(G111)</f>
        <v>35</v>
      </c>
      <c r="H112" s="39">
        <f>SUM(H111)</f>
        <v>5602000</v>
      </c>
      <c r="I112" s="10"/>
      <c r="J112" s="10"/>
    </row>
    <row r="113" spans="1:10" ht="15" x14ac:dyDescent="0.2">
      <c r="A113" s="15"/>
      <c r="B113" s="25"/>
      <c r="C113" s="25"/>
      <c r="D113" s="28"/>
      <c r="E113" s="25"/>
      <c r="F113" s="25"/>
      <c r="G113" s="28"/>
      <c r="H113" s="28"/>
      <c r="I113" s="10"/>
      <c r="J113" s="10"/>
    </row>
    <row r="114" spans="1:10" ht="30" x14ac:dyDescent="0.2">
      <c r="A114" s="15" t="s">
        <v>177</v>
      </c>
      <c r="B114" s="25" t="s">
        <v>29</v>
      </c>
      <c r="C114" s="25" t="s">
        <v>135</v>
      </c>
      <c r="D114" s="28">
        <v>100000</v>
      </c>
      <c r="E114" s="25" t="s">
        <v>4</v>
      </c>
      <c r="F114" s="25" t="s">
        <v>7</v>
      </c>
      <c r="G114" s="28">
        <v>63</v>
      </c>
      <c r="H114" s="28">
        <v>3484000</v>
      </c>
      <c r="I114" s="10"/>
      <c r="J114" s="10"/>
    </row>
    <row r="115" spans="1:10" ht="30" x14ac:dyDescent="0.2">
      <c r="A115" s="15" t="s">
        <v>177</v>
      </c>
      <c r="B115" s="25" t="s">
        <v>29</v>
      </c>
      <c r="C115" s="25" t="s">
        <v>136</v>
      </c>
      <c r="D115" s="28">
        <v>100000</v>
      </c>
      <c r="E115" s="25" t="s">
        <v>4</v>
      </c>
      <c r="F115" s="25" t="s">
        <v>7</v>
      </c>
      <c r="G115" s="28">
        <v>275</v>
      </c>
      <c r="H115" s="28">
        <v>595000</v>
      </c>
      <c r="I115" s="10"/>
      <c r="J115" s="10"/>
    </row>
    <row r="116" spans="1:10" ht="37.5" customHeight="1" x14ac:dyDescent="0.2">
      <c r="A116" s="15" t="s">
        <v>177</v>
      </c>
      <c r="B116" s="25" t="s">
        <v>29</v>
      </c>
      <c r="C116" s="25" t="s">
        <v>137</v>
      </c>
      <c r="D116" s="28">
        <v>200000</v>
      </c>
      <c r="E116" s="25" t="s">
        <v>4</v>
      </c>
      <c r="F116" s="25" t="s">
        <v>7</v>
      </c>
      <c r="G116" s="28">
        <v>150</v>
      </c>
      <c r="H116" s="28">
        <v>2396702</v>
      </c>
      <c r="I116" s="10"/>
      <c r="J116" s="10"/>
    </row>
    <row r="117" spans="1:10" ht="60" x14ac:dyDescent="0.2">
      <c r="A117" s="15" t="s">
        <v>177</v>
      </c>
      <c r="B117" s="25" t="s">
        <v>29</v>
      </c>
      <c r="C117" s="25" t="s">
        <v>138</v>
      </c>
      <c r="D117" s="28">
        <v>250000</v>
      </c>
      <c r="E117" s="25" t="s">
        <v>4</v>
      </c>
      <c r="F117" s="25" t="s">
        <v>64</v>
      </c>
      <c r="G117" s="28">
        <v>40</v>
      </c>
      <c r="H117" s="28">
        <v>55000000</v>
      </c>
      <c r="I117" s="10"/>
      <c r="J117" s="10"/>
    </row>
    <row r="118" spans="1:10" ht="15" x14ac:dyDescent="0.2">
      <c r="A118" s="15" t="s">
        <v>177</v>
      </c>
      <c r="B118" s="25" t="s">
        <v>29</v>
      </c>
      <c r="C118" s="25" t="s">
        <v>139</v>
      </c>
      <c r="D118" s="28">
        <v>4600000</v>
      </c>
      <c r="E118" s="25" t="s">
        <v>4</v>
      </c>
      <c r="F118" s="25" t="s">
        <v>17</v>
      </c>
      <c r="G118" s="28">
        <v>300</v>
      </c>
      <c r="H118" s="28">
        <v>400000000</v>
      </c>
      <c r="I118" s="10"/>
      <c r="J118" s="10"/>
    </row>
    <row r="119" spans="1:10" ht="15.75" thickBot="1" x14ac:dyDescent="0.25">
      <c r="A119" s="19" t="s">
        <v>178</v>
      </c>
      <c r="B119" s="29"/>
      <c r="C119" s="29"/>
      <c r="D119" s="39">
        <f>SUM(D114:D118)</f>
        <v>5250000</v>
      </c>
      <c r="E119" s="29"/>
      <c r="F119" s="29"/>
      <c r="G119" s="39">
        <f>SUM(G114:G118)</f>
        <v>828</v>
      </c>
      <c r="H119" s="39">
        <f>SUM(H114:H118)</f>
        <v>461475702</v>
      </c>
      <c r="I119" s="49"/>
      <c r="J119" s="10"/>
    </row>
    <row r="120" spans="1:10" ht="15" x14ac:dyDescent="0.2">
      <c r="A120" s="15"/>
      <c r="B120" s="25"/>
      <c r="C120" s="25"/>
      <c r="D120" s="28"/>
      <c r="E120" s="25"/>
      <c r="F120" s="25"/>
      <c r="G120" s="28"/>
      <c r="H120" s="28"/>
      <c r="I120" s="10"/>
      <c r="J120" s="10"/>
    </row>
    <row r="121" spans="1:10" ht="60" x14ac:dyDescent="0.2">
      <c r="A121" s="15" t="s">
        <v>179</v>
      </c>
      <c r="B121" s="25" t="s">
        <v>30</v>
      </c>
      <c r="C121" s="25" t="s">
        <v>140</v>
      </c>
      <c r="D121" s="28">
        <v>200000</v>
      </c>
      <c r="E121" s="25" t="s">
        <v>4</v>
      </c>
      <c r="F121" s="25" t="s">
        <v>64</v>
      </c>
      <c r="G121" s="28">
        <v>85</v>
      </c>
      <c r="H121" s="28">
        <v>44800000</v>
      </c>
      <c r="I121" s="10"/>
      <c r="J121" s="10"/>
    </row>
    <row r="122" spans="1:10" ht="30" x14ac:dyDescent="0.2">
      <c r="A122" s="15" t="s">
        <v>179</v>
      </c>
      <c r="B122" s="25" t="s">
        <v>30</v>
      </c>
      <c r="C122" s="25" t="s">
        <v>141</v>
      </c>
      <c r="D122" s="28">
        <v>100000</v>
      </c>
      <c r="E122" s="25" t="s">
        <v>4</v>
      </c>
      <c r="F122" s="25" t="s">
        <v>7</v>
      </c>
      <c r="G122" s="28">
        <v>40</v>
      </c>
      <c r="H122" s="28">
        <v>8850000</v>
      </c>
      <c r="I122" s="10"/>
      <c r="J122" s="10"/>
    </row>
    <row r="123" spans="1:10" ht="60" x14ac:dyDescent="0.2">
      <c r="A123" s="15" t="s">
        <v>179</v>
      </c>
      <c r="B123" s="25" t="s">
        <v>30</v>
      </c>
      <c r="C123" s="25" t="s">
        <v>142</v>
      </c>
      <c r="D123" s="28">
        <v>100000</v>
      </c>
      <c r="E123" s="25" t="s">
        <v>4</v>
      </c>
      <c r="F123" s="25" t="s">
        <v>65</v>
      </c>
      <c r="G123" s="28">
        <v>20</v>
      </c>
      <c r="H123" s="28">
        <v>27945630</v>
      </c>
      <c r="I123" s="10"/>
      <c r="J123" s="10"/>
    </row>
    <row r="124" spans="1:10" ht="30" x14ac:dyDescent="0.2">
      <c r="A124" s="15" t="s">
        <v>179</v>
      </c>
      <c r="B124" s="25" t="s">
        <v>30</v>
      </c>
      <c r="C124" s="25" t="s">
        <v>143</v>
      </c>
      <c r="D124" s="28">
        <v>250000</v>
      </c>
      <c r="E124" s="25" t="s">
        <v>4</v>
      </c>
      <c r="F124" s="25" t="s">
        <v>7</v>
      </c>
      <c r="G124" s="28">
        <v>100</v>
      </c>
      <c r="H124" s="28">
        <v>17314600</v>
      </c>
      <c r="I124" s="10"/>
      <c r="J124" s="10"/>
    </row>
    <row r="125" spans="1:10" ht="15.75" thickBot="1" x14ac:dyDescent="0.25">
      <c r="A125" s="19" t="s">
        <v>180</v>
      </c>
      <c r="B125" s="29"/>
      <c r="C125" s="29"/>
      <c r="D125" s="39">
        <f>SUM(D121:D124)</f>
        <v>650000</v>
      </c>
      <c r="E125" s="29"/>
      <c r="F125" s="29"/>
      <c r="G125" s="39">
        <f>SUM(G121:G124)</f>
        <v>245</v>
      </c>
      <c r="H125" s="39">
        <f>SUM(H121:H124)</f>
        <v>98910230</v>
      </c>
      <c r="I125" s="10"/>
      <c r="J125" s="10"/>
    </row>
    <row r="126" spans="1:10" ht="15" x14ac:dyDescent="0.2">
      <c r="A126" s="15"/>
      <c r="B126" s="25"/>
      <c r="C126" s="25"/>
      <c r="D126" s="28"/>
      <c r="E126" s="25"/>
      <c r="F126" s="25"/>
      <c r="G126" s="28"/>
      <c r="H126" s="28"/>
      <c r="I126" s="10"/>
      <c r="J126" s="10"/>
    </row>
    <row r="127" spans="1:10" ht="30" x14ac:dyDescent="0.2">
      <c r="A127" s="15" t="s">
        <v>181</v>
      </c>
      <c r="B127" s="25" t="s">
        <v>31</v>
      </c>
      <c r="C127" s="25" t="s">
        <v>144</v>
      </c>
      <c r="D127" s="28">
        <v>100000</v>
      </c>
      <c r="E127" s="25" t="s">
        <v>4</v>
      </c>
      <c r="F127" s="25" t="s">
        <v>7</v>
      </c>
      <c r="G127" s="28">
        <v>57</v>
      </c>
      <c r="H127" s="28">
        <v>14396000</v>
      </c>
      <c r="I127" s="10"/>
      <c r="J127" s="10"/>
    </row>
    <row r="128" spans="1:10" ht="60" x14ac:dyDescent="0.2">
      <c r="A128" s="15" t="s">
        <v>181</v>
      </c>
      <c r="B128" s="25" t="s">
        <v>31</v>
      </c>
      <c r="C128" s="25" t="s">
        <v>145</v>
      </c>
      <c r="D128" s="28">
        <v>300000</v>
      </c>
      <c r="E128" s="25" t="s">
        <v>4</v>
      </c>
      <c r="F128" s="25" t="s">
        <v>13</v>
      </c>
      <c r="G128" s="28">
        <v>25</v>
      </c>
      <c r="H128" s="28">
        <v>14942000</v>
      </c>
      <c r="I128" s="10"/>
      <c r="J128" s="10"/>
    </row>
    <row r="129" spans="1:10" ht="60" x14ac:dyDescent="0.2">
      <c r="A129" s="15" t="s">
        <v>181</v>
      </c>
      <c r="B129" s="25" t="s">
        <v>31</v>
      </c>
      <c r="C129" s="25" t="s">
        <v>146</v>
      </c>
      <c r="D129" s="28">
        <v>500000</v>
      </c>
      <c r="E129" s="25" t="s">
        <v>4</v>
      </c>
      <c r="F129" s="25" t="s">
        <v>65</v>
      </c>
      <c r="G129" s="28">
        <v>164</v>
      </c>
      <c r="H129" s="28">
        <v>84095000</v>
      </c>
      <c r="I129" s="10"/>
      <c r="J129" s="10"/>
    </row>
    <row r="130" spans="1:10" ht="15.75" thickBot="1" x14ac:dyDescent="0.25">
      <c r="A130" s="19" t="s">
        <v>182</v>
      </c>
      <c r="B130" s="29"/>
      <c r="C130" s="29"/>
      <c r="D130" s="39">
        <f>SUM(D127:D129)</f>
        <v>900000</v>
      </c>
      <c r="E130" s="29"/>
      <c r="F130" s="38"/>
      <c r="G130" s="39">
        <f>SUM(G127:G129)</f>
        <v>246</v>
      </c>
      <c r="H130" s="39">
        <f>SUM(H127:H129)</f>
        <v>113433000</v>
      </c>
      <c r="I130" s="10"/>
      <c r="J130" s="10"/>
    </row>
    <row r="131" spans="1:10" ht="15" x14ac:dyDescent="0.2">
      <c r="A131" s="15"/>
      <c r="B131" s="25"/>
      <c r="C131" s="25"/>
      <c r="D131" s="28"/>
      <c r="E131" s="25"/>
      <c r="F131" s="27"/>
      <c r="G131" s="28"/>
      <c r="H131" s="28"/>
      <c r="I131" s="10"/>
      <c r="J131" s="10"/>
    </row>
    <row r="132" spans="1:10" ht="30" x14ac:dyDescent="0.2">
      <c r="A132" s="15" t="s">
        <v>183</v>
      </c>
      <c r="B132" s="25" t="s">
        <v>32</v>
      </c>
      <c r="C132" s="25" t="s">
        <v>147</v>
      </c>
      <c r="D132" s="28">
        <v>250000</v>
      </c>
      <c r="E132" s="25" t="s">
        <v>4</v>
      </c>
      <c r="F132" s="25" t="s">
        <v>152</v>
      </c>
      <c r="G132" s="28">
        <v>700</v>
      </c>
      <c r="H132" s="28">
        <v>68000000</v>
      </c>
      <c r="I132" s="10"/>
      <c r="J132" s="10"/>
    </row>
    <row r="133" spans="1:10" ht="60" x14ac:dyDescent="0.2">
      <c r="A133" s="15" t="s">
        <v>183</v>
      </c>
      <c r="B133" s="25" t="s">
        <v>32</v>
      </c>
      <c r="C133" s="25" t="s">
        <v>148</v>
      </c>
      <c r="D133" s="28">
        <v>40000000</v>
      </c>
      <c r="E133" s="25" t="s">
        <v>149</v>
      </c>
      <c r="F133" s="25" t="s">
        <v>64</v>
      </c>
      <c r="G133" s="28">
        <v>150</v>
      </c>
      <c r="H133" s="28">
        <v>150000000</v>
      </c>
      <c r="I133" s="10"/>
      <c r="J133" s="10"/>
    </row>
    <row r="134" spans="1:10" ht="30" x14ac:dyDescent="0.2">
      <c r="A134" s="15" t="s">
        <v>183</v>
      </c>
      <c r="B134" s="25" t="s">
        <v>32</v>
      </c>
      <c r="C134" s="25" t="s">
        <v>150</v>
      </c>
      <c r="D134" s="28">
        <v>500000</v>
      </c>
      <c r="E134" s="25" t="s">
        <v>4</v>
      </c>
      <c r="F134" s="25" t="s">
        <v>152</v>
      </c>
      <c r="G134" s="28">
        <v>240</v>
      </c>
      <c r="H134" s="28">
        <v>45000000</v>
      </c>
      <c r="I134" s="10"/>
      <c r="J134" s="10"/>
    </row>
    <row r="135" spans="1:10" ht="15.75" thickBot="1" x14ac:dyDescent="0.25">
      <c r="A135" s="19" t="s">
        <v>184</v>
      </c>
      <c r="B135" s="19"/>
      <c r="C135" s="19"/>
      <c r="D135" s="20">
        <f>SUM(D132:D134)</f>
        <v>40750000</v>
      </c>
      <c r="E135" s="19"/>
      <c r="F135" s="19"/>
      <c r="G135" s="20">
        <f>SUM(G132:G134)</f>
        <v>1090</v>
      </c>
      <c r="H135" s="20">
        <f>SUM(H132:H134)</f>
        <v>263000000</v>
      </c>
      <c r="I135" s="10"/>
      <c r="J135" s="10"/>
    </row>
    <row r="136" spans="1:10" ht="15" x14ac:dyDescent="0.2">
      <c r="A136" s="15"/>
      <c r="B136" s="15"/>
      <c r="C136" s="15"/>
      <c r="D136" s="18"/>
      <c r="E136" s="15"/>
      <c r="F136" s="15"/>
      <c r="G136" s="9"/>
      <c r="H136" s="18"/>
      <c r="I136" s="10"/>
      <c r="J136" s="10"/>
    </row>
    <row r="137" spans="1:10" ht="15.75" thickBot="1" x14ac:dyDescent="0.25">
      <c r="A137" s="51" t="s">
        <v>185</v>
      </c>
      <c r="B137" s="51"/>
      <c r="C137" s="51"/>
      <c r="D137" s="20">
        <f>SUM(D8+D12+D15+D22+D25+D31+D35+D38+D42+D47+D52+D55+D60+D72+D78+D83+D86+D90+D93+D101+D104+D109+D112+D119+D125+D130+D135)</f>
        <v>82860000</v>
      </c>
      <c r="E137" s="51"/>
      <c r="F137" s="52"/>
      <c r="G137" s="20">
        <f>SUM(G8+G12+G15+G22+G25+G31+G35+G38+G42+G47+G52+G55+G60+G72+G78+G83+G86+G90+G93+G101+G104+G109+G112+G119+G125+G130+G135)</f>
        <v>10202</v>
      </c>
      <c r="H137" s="20">
        <f>SUM(H8+H12+H15+H22+H25+H31+H35+H38+H42+H47+H52+H55+H60+H72+H78+H83+H86+H90+H93+H101+H104+H109+H112+H119+H125+H130+H135)</f>
        <v>3338555339</v>
      </c>
      <c r="I137" s="10"/>
      <c r="J137" s="10"/>
    </row>
    <row r="138" spans="1:10" ht="15" x14ac:dyDescent="0.2">
      <c r="A138" s="15"/>
      <c r="B138" s="15"/>
      <c r="C138" s="15"/>
      <c r="D138" s="18"/>
      <c r="E138" s="15"/>
      <c r="F138" s="16"/>
      <c r="G138" s="9"/>
      <c r="H138" s="18"/>
      <c r="I138" s="10"/>
      <c r="J138" s="10"/>
    </row>
    <row r="139" spans="1:10" ht="15" x14ac:dyDescent="0.2">
      <c r="A139" s="19"/>
      <c r="B139" s="19"/>
      <c r="C139" s="19"/>
      <c r="D139" s="30"/>
      <c r="E139" s="19"/>
      <c r="F139" s="21"/>
      <c r="G139" s="31"/>
      <c r="H139" s="30"/>
      <c r="I139" s="10"/>
      <c r="J139" s="10"/>
    </row>
    <row r="140" spans="1:10" ht="15" x14ac:dyDescent="0.2">
      <c r="A140" s="15"/>
      <c r="B140" s="15"/>
      <c r="C140" s="15"/>
      <c r="D140" s="18"/>
      <c r="E140" s="15"/>
      <c r="F140" s="16"/>
      <c r="G140" s="9"/>
      <c r="H140" s="18"/>
      <c r="I140" s="10"/>
      <c r="J140" s="10"/>
    </row>
    <row r="141" spans="1:10" ht="15" x14ac:dyDescent="0.2">
      <c r="A141" s="15"/>
      <c r="B141" s="15"/>
      <c r="C141" s="15"/>
      <c r="D141" s="18"/>
      <c r="E141" s="15"/>
      <c r="F141" s="15"/>
      <c r="G141" s="9"/>
      <c r="H141" s="18"/>
      <c r="I141" s="10"/>
      <c r="J141" s="10"/>
    </row>
    <row r="142" spans="1:10" ht="15" x14ac:dyDescent="0.2">
      <c r="A142" s="15"/>
      <c r="B142" s="15"/>
      <c r="C142" s="15"/>
      <c r="D142" s="18"/>
      <c r="E142" s="15"/>
      <c r="F142" s="15"/>
      <c r="G142" s="9"/>
      <c r="H142" s="18"/>
      <c r="I142" s="10"/>
      <c r="J142" s="10"/>
    </row>
    <row r="143" spans="1:10" ht="15" x14ac:dyDescent="0.2">
      <c r="A143" s="15"/>
      <c r="B143" s="15"/>
      <c r="C143" s="15"/>
      <c r="D143" s="18"/>
      <c r="E143" s="15"/>
      <c r="F143" s="15"/>
      <c r="G143" s="9"/>
      <c r="H143" s="18"/>
      <c r="I143" s="10"/>
      <c r="J143" s="10"/>
    </row>
    <row r="144" spans="1:10" ht="15" x14ac:dyDescent="0.2">
      <c r="A144" s="15"/>
      <c r="B144" s="15"/>
      <c r="C144" s="15"/>
      <c r="D144" s="18"/>
      <c r="E144" s="15"/>
      <c r="F144" s="15"/>
      <c r="G144" s="9"/>
      <c r="H144" s="18"/>
      <c r="I144" s="10"/>
      <c r="J144" s="10"/>
    </row>
    <row r="145" spans="1:10" ht="15" x14ac:dyDescent="0.2">
      <c r="A145" s="19"/>
      <c r="B145" s="19"/>
      <c r="C145" s="19"/>
      <c r="D145" s="30"/>
      <c r="E145" s="19"/>
      <c r="F145" s="19"/>
      <c r="G145" s="31"/>
      <c r="H145" s="30"/>
      <c r="I145" s="10"/>
      <c r="J145" s="10"/>
    </row>
    <row r="146" spans="1:10" ht="15" x14ac:dyDescent="0.2">
      <c r="A146" s="15"/>
      <c r="B146" s="15"/>
      <c r="C146" s="15"/>
      <c r="D146" s="18"/>
      <c r="E146" s="15"/>
      <c r="F146" s="15"/>
      <c r="G146" s="9"/>
      <c r="H146" s="18"/>
      <c r="I146" s="10"/>
      <c r="J146" s="10"/>
    </row>
    <row r="147" spans="1:10" ht="15" x14ac:dyDescent="0.2">
      <c r="A147" s="15"/>
      <c r="B147" s="15"/>
      <c r="C147" s="15"/>
      <c r="D147" s="18"/>
      <c r="E147" s="15"/>
      <c r="F147" s="15"/>
      <c r="G147" s="9"/>
      <c r="H147" s="18"/>
      <c r="I147" s="10"/>
      <c r="J147" s="10"/>
    </row>
    <row r="148" spans="1:10" ht="15" x14ac:dyDescent="0.2">
      <c r="A148" s="19"/>
      <c r="B148" s="19"/>
      <c r="C148" s="19"/>
      <c r="D148" s="30"/>
      <c r="E148" s="19"/>
      <c r="F148" s="19"/>
      <c r="G148" s="31"/>
      <c r="H148" s="30"/>
      <c r="I148" s="10"/>
      <c r="J148" s="10"/>
    </row>
    <row r="149" spans="1:10" ht="15" x14ac:dyDescent="0.2">
      <c r="A149" s="15"/>
      <c r="B149" s="15"/>
      <c r="C149" s="15"/>
      <c r="D149" s="18"/>
      <c r="E149" s="15"/>
      <c r="F149" s="15"/>
      <c r="G149" s="9"/>
      <c r="H149" s="18"/>
      <c r="I149" s="10"/>
      <c r="J149" s="10"/>
    </row>
    <row r="150" spans="1:10" ht="15" x14ac:dyDescent="0.2">
      <c r="A150" s="15"/>
      <c r="B150" s="16"/>
      <c r="C150" s="15"/>
      <c r="D150" s="18"/>
      <c r="E150" s="15"/>
      <c r="F150" s="15"/>
      <c r="G150" s="9"/>
      <c r="H150" s="18"/>
      <c r="I150" s="10"/>
      <c r="J150" s="10"/>
    </row>
    <row r="151" spans="1:10" ht="15" x14ac:dyDescent="0.2">
      <c r="A151" s="22"/>
      <c r="B151" s="21"/>
      <c r="C151" s="19"/>
      <c r="D151" s="30"/>
      <c r="E151" s="19"/>
      <c r="F151" s="19"/>
      <c r="G151" s="31"/>
      <c r="H151" s="30"/>
      <c r="I151" s="10"/>
      <c r="J151" s="10"/>
    </row>
    <row r="152" spans="1:10" ht="15" x14ac:dyDescent="0.2">
      <c r="A152" s="43"/>
      <c r="B152" s="16"/>
      <c r="C152" s="15"/>
      <c r="D152" s="18"/>
      <c r="E152" s="15"/>
      <c r="F152" s="15"/>
      <c r="G152" s="9"/>
      <c r="H152" s="18"/>
      <c r="I152" s="10"/>
      <c r="J152" s="10"/>
    </row>
    <row r="153" spans="1:10" ht="15" x14ac:dyDescent="0.2">
      <c r="A153" s="15"/>
      <c r="B153" s="15"/>
      <c r="C153" s="15"/>
      <c r="D153" s="18"/>
      <c r="E153" s="15"/>
      <c r="F153" s="15"/>
      <c r="G153" s="9"/>
      <c r="H153" s="18"/>
      <c r="I153" s="10"/>
      <c r="J153" s="10"/>
    </row>
    <row r="154" spans="1:10" ht="15" x14ac:dyDescent="0.2">
      <c r="A154" s="19"/>
      <c r="B154" s="19"/>
      <c r="C154" s="19"/>
      <c r="D154" s="30"/>
      <c r="E154" s="19"/>
      <c r="F154" s="19"/>
      <c r="G154" s="31"/>
      <c r="H154" s="30"/>
      <c r="I154" s="10"/>
      <c r="J154" s="10"/>
    </row>
    <row r="155" spans="1:10" ht="15" x14ac:dyDescent="0.2">
      <c r="A155" s="15"/>
      <c r="B155" s="15"/>
      <c r="C155" s="15"/>
      <c r="D155" s="18"/>
      <c r="E155" s="15"/>
      <c r="F155" s="15"/>
      <c r="G155" s="9"/>
      <c r="H155" s="18"/>
      <c r="I155" s="10"/>
      <c r="J155" s="10"/>
    </row>
    <row r="156" spans="1:10" ht="15" x14ac:dyDescent="0.2">
      <c r="A156" s="15"/>
      <c r="B156" s="15"/>
      <c r="C156" s="15"/>
      <c r="D156" s="18"/>
      <c r="E156" s="15"/>
      <c r="F156" s="15"/>
      <c r="G156" s="9"/>
      <c r="H156" s="18"/>
      <c r="I156" s="10"/>
      <c r="J156" s="10"/>
    </row>
    <row r="157" spans="1:10" ht="15" x14ac:dyDescent="0.2">
      <c r="A157" s="15"/>
      <c r="B157" s="15"/>
      <c r="C157" s="15"/>
      <c r="D157" s="18"/>
      <c r="E157" s="15"/>
      <c r="F157" s="15"/>
      <c r="G157" s="9"/>
      <c r="H157" s="18"/>
      <c r="I157" s="10"/>
      <c r="J157" s="10"/>
    </row>
    <row r="158" spans="1:10" ht="15" x14ac:dyDescent="0.2">
      <c r="A158" s="19"/>
      <c r="B158" s="19"/>
      <c r="C158" s="19"/>
      <c r="D158" s="30"/>
      <c r="E158" s="19"/>
      <c r="F158" s="19"/>
      <c r="G158" s="31"/>
      <c r="H158" s="30"/>
      <c r="I158" s="10"/>
      <c r="J158" s="10"/>
    </row>
    <row r="159" spans="1:10" ht="15" x14ac:dyDescent="0.2">
      <c r="A159" s="15"/>
      <c r="B159" s="15"/>
      <c r="C159" s="15"/>
      <c r="D159" s="18"/>
      <c r="E159" s="15"/>
      <c r="F159" s="15"/>
      <c r="G159" s="9"/>
      <c r="H159" s="18"/>
      <c r="I159" s="10"/>
      <c r="J159" s="10"/>
    </row>
    <row r="160" spans="1:10" ht="15" x14ac:dyDescent="0.2">
      <c r="A160" s="15"/>
      <c r="B160" s="15"/>
      <c r="C160" s="15"/>
      <c r="D160" s="18"/>
      <c r="E160" s="15"/>
      <c r="F160" s="15"/>
      <c r="G160" s="9"/>
      <c r="H160" s="18"/>
      <c r="I160" s="10"/>
      <c r="J160" s="10"/>
    </row>
    <row r="161" spans="1:10" ht="15" x14ac:dyDescent="0.2">
      <c r="A161" s="15"/>
      <c r="B161" s="15"/>
      <c r="C161" s="15"/>
      <c r="D161" s="18"/>
      <c r="E161" s="15"/>
      <c r="F161" s="15"/>
      <c r="G161" s="9"/>
      <c r="H161" s="18"/>
      <c r="I161" s="10"/>
      <c r="J161" s="10"/>
    </row>
    <row r="162" spans="1:10" ht="15" x14ac:dyDescent="0.2">
      <c r="A162" s="15"/>
      <c r="B162" s="16"/>
      <c r="C162" s="15"/>
      <c r="D162" s="18"/>
      <c r="E162" s="15"/>
      <c r="F162" s="15"/>
      <c r="G162" s="9"/>
      <c r="H162" s="18"/>
      <c r="I162" s="10"/>
      <c r="J162" s="10"/>
    </row>
    <row r="163" spans="1:10" ht="15" x14ac:dyDescent="0.2">
      <c r="A163" s="15"/>
      <c r="B163" s="16"/>
      <c r="C163" s="15"/>
      <c r="D163" s="18"/>
      <c r="E163" s="15"/>
      <c r="F163" s="16"/>
      <c r="G163" s="9"/>
      <c r="H163" s="18"/>
      <c r="I163" s="10"/>
      <c r="J163" s="10"/>
    </row>
    <row r="164" spans="1:10" ht="15" x14ac:dyDescent="0.2">
      <c r="A164" s="15"/>
      <c r="B164" s="16"/>
      <c r="C164" s="15"/>
      <c r="D164" s="18"/>
      <c r="E164" s="15"/>
      <c r="F164" s="15"/>
      <c r="G164" s="9"/>
      <c r="H164" s="18"/>
      <c r="I164" s="10"/>
      <c r="J164" s="10"/>
    </row>
    <row r="165" spans="1:10" ht="15" x14ac:dyDescent="0.2">
      <c r="A165" s="15"/>
      <c r="B165" s="16"/>
      <c r="C165" s="15"/>
      <c r="D165" s="18"/>
      <c r="E165" s="15"/>
      <c r="F165" s="15"/>
      <c r="G165" s="9"/>
      <c r="H165" s="18"/>
      <c r="I165" s="10"/>
      <c r="J165" s="10"/>
    </row>
    <row r="166" spans="1:10" ht="15" x14ac:dyDescent="0.2">
      <c r="A166" s="22"/>
      <c r="B166" s="21"/>
      <c r="C166" s="19"/>
      <c r="D166" s="30"/>
      <c r="E166" s="19"/>
      <c r="F166" s="19"/>
      <c r="G166" s="31"/>
      <c r="H166" s="30"/>
      <c r="I166" s="10"/>
      <c r="J166" s="10"/>
    </row>
    <row r="167" spans="1:10" ht="15" x14ac:dyDescent="0.2">
      <c r="A167" s="43"/>
      <c r="B167" s="16"/>
      <c r="C167" s="15"/>
      <c r="D167" s="18"/>
      <c r="E167" s="15"/>
      <c r="F167" s="15"/>
      <c r="G167" s="9"/>
      <c r="H167" s="18"/>
      <c r="I167" s="10"/>
      <c r="J167" s="10"/>
    </row>
    <row r="168" spans="1:10" ht="15" x14ac:dyDescent="0.2">
      <c r="A168" s="15"/>
      <c r="B168" s="15"/>
      <c r="C168" s="15"/>
      <c r="D168" s="18"/>
      <c r="E168" s="15"/>
      <c r="F168" s="15"/>
      <c r="G168" s="9"/>
      <c r="H168" s="18"/>
      <c r="I168" s="10"/>
      <c r="J168" s="11"/>
    </row>
    <row r="169" spans="1:10" ht="15" x14ac:dyDescent="0.2">
      <c r="A169" s="19"/>
      <c r="B169" s="19"/>
      <c r="C169" s="19"/>
      <c r="D169" s="30"/>
      <c r="E169" s="19"/>
      <c r="F169" s="19"/>
      <c r="G169" s="31"/>
      <c r="H169" s="30"/>
      <c r="I169" s="10"/>
      <c r="J169" s="11"/>
    </row>
    <row r="170" spans="1:10" ht="15" x14ac:dyDescent="0.2">
      <c r="A170" s="15"/>
      <c r="B170" s="15"/>
      <c r="C170" s="15"/>
      <c r="D170" s="18"/>
      <c r="E170" s="15"/>
      <c r="F170" s="15"/>
      <c r="G170" s="9"/>
      <c r="H170" s="18"/>
      <c r="I170" s="10"/>
      <c r="J170" s="11"/>
    </row>
    <row r="171" spans="1:10" ht="15" x14ac:dyDescent="0.25">
      <c r="A171" s="15"/>
      <c r="B171" s="16"/>
      <c r="C171" s="15"/>
      <c r="D171" s="18"/>
      <c r="E171" s="15"/>
      <c r="F171" s="15"/>
      <c r="G171" s="9"/>
      <c r="H171" s="18"/>
      <c r="I171" s="10"/>
      <c r="J171" s="12"/>
    </row>
    <row r="172" spans="1:10" ht="15" x14ac:dyDescent="0.25">
      <c r="A172" s="22"/>
      <c r="B172" s="21"/>
      <c r="C172" s="19"/>
      <c r="D172" s="30"/>
      <c r="E172" s="19"/>
      <c r="F172" s="19"/>
      <c r="G172" s="31"/>
      <c r="H172" s="30"/>
      <c r="I172" s="10"/>
      <c r="J172" s="12"/>
    </row>
    <row r="173" spans="1:10" ht="15" x14ac:dyDescent="0.25">
      <c r="A173" s="43"/>
      <c r="B173" s="16"/>
      <c r="C173" s="15"/>
      <c r="D173" s="18"/>
      <c r="E173" s="15"/>
      <c r="F173" s="15"/>
      <c r="G173" s="9"/>
      <c r="H173" s="18"/>
      <c r="I173" s="10"/>
      <c r="J173" s="12"/>
    </row>
    <row r="174" spans="1:10" ht="15" x14ac:dyDescent="0.25">
      <c r="A174" s="15"/>
      <c r="B174" s="15"/>
      <c r="C174" s="15"/>
      <c r="D174" s="18"/>
      <c r="E174" s="15"/>
      <c r="F174" s="15"/>
      <c r="G174" s="9"/>
      <c r="H174" s="18"/>
      <c r="I174" s="10"/>
      <c r="J174" s="12"/>
    </row>
    <row r="175" spans="1:10" ht="15" x14ac:dyDescent="0.25">
      <c r="A175" s="15"/>
      <c r="B175" s="15"/>
      <c r="C175" s="15"/>
      <c r="D175" s="18"/>
      <c r="E175" s="15"/>
      <c r="F175" s="15"/>
      <c r="G175" s="9"/>
      <c r="H175" s="18"/>
      <c r="I175" s="10"/>
      <c r="J175" s="12"/>
    </row>
    <row r="176" spans="1:10" ht="15" x14ac:dyDescent="0.25">
      <c r="A176" s="19"/>
      <c r="B176" s="19"/>
      <c r="C176" s="19"/>
      <c r="D176" s="30"/>
      <c r="E176" s="3"/>
      <c r="F176" s="3"/>
      <c r="G176" s="31"/>
      <c r="H176" s="30"/>
      <c r="I176" s="10"/>
      <c r="J176" s="12"/>
    </row>
    <row r="177" spans="1:10" ht="15" x14ac:dyDescent="0.25">
      <c r="A177" s="7"/>
      <c r="B177" s="7"/>
      <c r="C177" s="7"/>
      <c r="D177" s="8"/>
      <c r="E177" s="7"/>
      <c r="F177" s="7"/>
      <c r="G177" s="9"/>
      <c r="H177" s="8"/>
      <c r="I177" s="10"/>
      <c r="J177" s="12"/>
    </row>
    <row r="178" spans="1:10" ht="15.75" x14ac:dyDescent="0.2">
      <c r="A178" s="37"/>
      <c r="B178" s="32"/>
      <c r="C178" s="32"/>
      <c r="D178" s="33"/>
      <c r="E178" s="34"/>
      <c r="F178" s="34"/>
      <c r="G178" s="35"/>
      <c r="H178" s="36"/>
      <c r="J178" s="11"/>
    </row>
    <row r="179" spans="1:10" ht="15" x14ac:dyDescent="0.2">
      <c r="A179" s="47"/>
      <c r="B179" s="17"/>
      <c r="C179" s="17"/>
      <c r="D179" s="17"/>
      <c r="E179" s="17"/>
      <c r="F179" s="17"/>
      <c r="G179" s="17"/>
      <c r="H179" s="17"/>
      <c r="I179" s="17"/>
      <c r="J179" s="17"/>
    </row>
    <row r="181" spans="1:10" ht="15" x14ac:dyDescent="0.2">
      <c r="E181" s="13"/>
      <c r="F181" s="14"/>
      <c r="G181" s="13"/>
    </row>
  </sheetData>
  <sortState xmlns:xlrd2="http://schemas.microsoft.com/office/spreadsheetml/2017/richdata2" ref="A4:I175">
    <sortCondition ref="B4:B175"/>
  </sortState>
  <mergeCells count="2">
    <mergeCell ref="G2:H2"/>
    <mergeCell ref="A1:H1"/>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 COORDINATING COUNCIL FOR ECONOMIC DEVELOPMENT</dc:title>
  <dc:creator>tsanders</dc:creator>
  <cp:lastModifiedBy>Williams, Allison</cp:lastModifiedBy>
  <cp:lastPrinted>2020-09-11T20:36:32Z</cp:lastPrinted>
  <dcterms:created xsi:type="dcterms:W3CDTF">2020-09-11T16:12:26Z</dcterms:created>
  <dcterms:modified xsi:type="dcterms:W3CDTF">2021-08-23T13:22:34Z</dcterms:modified>
</cp:coreProperties>
</file>