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rd\Desktop\"/>
    </mc:Choice>
  </mc:AlternateContent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Sheet1!$A$1:$H$140</definedName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G137" i="1" l="1"/>
  <c r="G128" i="1"/>
  <c r="G124" i="1"/>
  <c r="G117" i="1"/>
  <c r="G98" i="1"/>
  <c r="G91" i="1"/>
  <c r="G86" i="1"/>
  <c r="G76" i="1"/>
  <c r="G62" i="1"/>
  <c r="G54" i="1"/>
  <c r="G47" i="1"/>
  <c r="G43" i="1"/>
  <c r="G39" i="1"/>
  <c r="G35" i="1"/>
  <c r="G31" i="1"/>
  <c r="G23" i="1"/>
  <c r="G18" i="1"/>
  <c r="G11" i="1"/>
  <c r="G6" i="1"/>
  <c r="D137" i="1"/>
  <c r="D128" i="1"/>
  <c r="D124" i="1"/>
  <c r="D117" i="1"/>
  <c r="D98" i="1"/>
  <c r="D91" i="1"/>
  <c r="D86" i="1"/>
  <c r="D76" i="1"/>
  <c r="D62" i="1"/>
  <c r="D54" i="1"/>
  <c r="D47" i="1"/>
  <c r="D43" i="1"/>
  <c r="D39" i="1"/>
  <c r="D35" i="1"/>
  <c r="D31" i="1"/>
  <c r="D23" i="1"/>
  <c r="D18" i="1"/>
  <c r="D139" i="1" s="1"/>
  <c r="D11" i="1"/>
  <c r="D6" i="1"/>
  <c r="H137" i="1"/>
  <c r="H128" i="1"/>
  <c r="H124" i="1"/>
  <c r="H117" i="1"/>
  <c r="H98" i="1"/>
  <c r="H91" i="1"/>
  <c r="H86" i="1"/>
  <c r="H76" i="1"/>
  <c r="H62" i="1"/>
  <c r="H54" i="1"/>
  <c r="H47" i="1"/>
  <c r="H43" i="1"/>
  <c r="H39" i="1"/>
  <c r="H35" i="1"/>
  <c r="H31" i="1"/>
  <c r="H23" i="1"/>
  <c r="H18" i="1"/>
  <c r="H11" i="1"/>
  <c r="H139" i="1" s="1"/>
  <c r="H6" i="1"/>
  <c r="G139" i="1" l="1"/>
</calcChain>
</file>

<file path=xl/sharedStrings.xml><?xml version="1.0" encoding="utf-8"?>
<sst xmlns="http://schemas.openxmlformats.org/spreadsheetml/2006/main" count="397" uniqueCount="192">
  <si>
    <t xml:space="preserve">RIF </t>
  </si>
  <si>
    <t xml:space="preserve">SA </t>
  </si>
  <si>
    <t xml:space="preserve">Abbeville County </t>
  </si>
  <si>
    <t xml:space="preserve">Anderson County </t>
  </si>
  <si>
    <t xml:space="preserve">Barnwell County </t>
  </si>
  <si>
    <t xml:space="preserve">Berkeley County </t>
  </si>
  <si>
    <t xml:space="preserve">Charleston County </t>
  </si>
  <si>
    <t xml:space="preserve">Cherokee County </t>
  </si>
  <si>
    <t xml:space="preserve">Chester County </t>
  </si>
  <si>
    <t xml:space="preserve">Chesterfield County </t>
  </si>
  <si>
    <t xml:space="preserve">Clarendon County </t>
  </si>
  <si>
    <t xml:space="preserve">Colleton County </t>
  </si>
  <si>
    <t xml:space="preserve">Darlington County </t>
  </si>
  <si>
    <t xml:space="preserve">Dillon County </t>
  </si>
  <si>
    <t xml:space="preserve">Edgefield County </t>
  </si>
  <si>
    <t xml:space="preserve">Fairfield County </t>
  </si>
  <si>
    <t xml:space="preserve">Florence County </t>
  </si>
  <si>
    <t xml:space="preserve">Georgetown County </t>
  </si>
  <si>
    <t xml:space="preserve">Greenville County </t>
  </si>
  <si>
    <t xml:space="preserve">Greenwood County </t>
  </si>
  <si>
    <t xml:space="preserve">Hampton County </t>
  </si>
  <si>
    <t xml:space="preserve">Horry County </t>
  </si>
  <si>
    <t xml:space="preserve">Lancaster County </t>
  </si>
  <si>
    <t>County</t>
  </si>
  <si>
    <t xml:space="preserve">Abbeville </t>
  </si>
  <si>
    <t xml:space="preserve">Anderson </t>
  </si>
  <si>
    <t xml:space="preserve">Barnwell </t>
  </si>
  <si>
    <t xml:space="preserve">Berkeley </t>
  </si>
  <si>
    <t xml:space="preserve">Charleston </t>
  </si>
  <si>
    <t xml:space="preserve">Cherokee </t>
  </si>
  <si>
    <t xml:space="preserve">Chester </t>
  </si>
  <si>
    <t xml:space="preserve">Chesterfield </t>
  </si>
  <si>
    <t xml:space="preserve">Clarendon </t>
  </si>
  <si>
    <t xml:space="preserve">Colleton </t>
  </si>
  <si>
    <t xml:space="preserve">Darlington </t>
  </si>
  <si>
    <t xml:space="preserve">Dillon </t>
  </si>
  <si>
    <t xml:space="preserve">Edgefield </t>
  </si>
  <si>
    <t xml:space="preserve">Fairfield </t>
  </si>
  <si>
    <t xml:space="preserve">Florence </t>
  </si>
  <si>
    <t xml:space="preserve">Georgetown </t>
  </si>
  <si>
    <t xml:space="preserve">Greenville </t>
  </si>
  <si>
    <t xml:space="preserve">Greenwood </t>
  </si>
  <si>
    <t xml:space="preserve">Hampton </t>
  </si>
  <si>
    <t xml:space="preserve">Horry </t>
  </si>
  <si>
    <t xml:space="preserve">Lancaster </t>
  </si>
  <si>
    <t>Scope of Work</t>
  </si>
  <si>
    <t xml:space="preserve">Relocation </t>
  </si>
  <si>
    <t xml:space="preserve">Building </t>
  </si>
  <si>
    <t xml:space="preserve">Site Prep </t>
  </si>
  <si>
    <t xml:space="preserve">Water/Sewer </t>
  </si>
  <si>
    <t xml:space="preserve">Land Acquisition </t>
  </si>
  <si>
    <t xml:space="preserve">Roads </t>
  </si>
  <si>
    <t xml:space="preserve">Infrastructure </t>
  </si>
  <si>
    <t xml:space="preserve">Multiple site, infra, roads </t>
  </si>
  <si>
    <t>Grant $</t>
  </si>
  <si>
    <t xml:space="preserve">Laurens County </t>
  </si>
  <si>
    <t xml:space="preserve">Lexington County </t>
  </si>
  <si>
    <t xml:space="preserve">Marion County </t>
  </si>
  <si>
    <t xml:space="preserve">Marlboro County </t>
  </si>
  <si>
    <t xml:space="preserve">Newberry County </t>
  </si>
  <si>
    <t xml:space="preserve">Oconee County </t>
  </si>
  <si>
    <t xml:space="preserve">Richland County </t>
  </si>
  <si>
    <t xml:space="preserve">Spartanburg County </t>
  </si>
  <si>
    <t xml:space="preserve">Sumter County </t>
  </si>
  <si>
    <t xml:space="preserve">Union County </t>
  </si>
  <si>
    <t xml:space="preserve">City of Rock Hill </t>
  </si>
  <si>
    <t xml:space="preserve">York County </t>
  </si>
  <si>
    <t xml:space="preserve">Laurens </t>
  </si>
  <si>
    <t xml:space="preserve">Lexington </t>
  </si>
  <si>
    <t xml:space="preserve">Marion </t>
  </si>
  <si>
    <t xml:space="preserve">Marlboro </t>
  </si>
  <si>
    <t xml:space="preserve">Newberry </t>
  </si>
  <si>
    <t xml:space="preserve">Oconee </t>
  </si>
  <si>
    <t xml:space="preserve">Richland </t>
  </si>
  <si>
    <t xml:space="preserve">Spartanburg </t>
  </si>
  <si>
    <t xml:space="preserve">Sumter </t>
  </si>
  <si>
    <t xml:space="preserve">Union </t>
  </si>
  <si>
    <t xml:space="preserve">York </t>
  </si>
  <si>
    <t xml:space="preserve">Acquisition </t>
  </si>
  <si>
    <t xml:space="preserve">Rail </t>
  </si>
  <si>
    <t>Grant Recipient</t>
  </si>
  <si>
    <t>Grant Funding Source</t>
  </si>
  <si>
    <t>Grant Number</t>
  </si>
  <si>
    <t>New Jobs</t>
  </si>
  <si>
    <t>Capital Investment $</t>
  </si>
  <si>
    <t>Projected</t>
  </si>
  <si>
    <t xml:space="preserve">C-12-0339 </t>
  </si>
  <si>
    <t xml:space="preserve">RIF12010326 </t>
  </si>
  <si>
    <t xml:space="preserve">C-13-2137 </t>
  </si>
  <si>
    <t xml:space="preserve">C-13-2138 </t>
  </si>
  <si>
    <t xml:space="preserve">S1994 </t>
  </si>
  <si>
    <t xml:space="preserve">C-13-2180 </t>
  </si>
  <si>
    <t xml:space="preserve">C-12-1986 </t>
  </si>
  <si>
    <t xml:space="preserve">CL12112 </t>
  </si>
  <si>
    <t xml:space="preserve">C-13-2140 </t>
  </si>
  <si>
    <t xml:space="preserve">S1998 </t>
  </si>
  <si>
    <t xml:space="preserve">S2002 </t>
  </si>
  <si>
    <t xml:space="preserve">C-12-0318 </t>
  </si>
  <si>
    <t xml:space="preserve">C-13-2152 </t>
  </si>
  <si>
    <t xml:space="preserve">C-13-2163 </t>
  </si>
  <si>
    <t xml:space="preserve">RIF11120285 </t>
  </si>
  <si>
    <t xml:space="preserve">RIF11130295 </t>
  </si>
  <si>
    <t xml:space="preserve">RIF12130312 </t>
  </si>
  <si>
    <t xml:space="preserve">C-13-2143 </t>
  </si>
  <si>
    <t xml:space="preserve">C-13-2172 </t>
  </si>
  <si>
    <t xml:space="preserve">C-12-0336 </t>
  </si>
  <si>
    <t xml:space="preserve">C-12-2010 </t>
  </si>
  <si>
    <t xml:space="preserve">RIF11160305 </t>
  </si>
  <si>
    <t xml:space="preserve">RIF12160307 </t>
  </si>
  <si>
    <t xml:space="preserve">C-12-0325 </t>
  </si>
  <si>
    <t xml:space="preserve">CL12117 </t>
  </si>
  <si>
    <t xml:space="preserve">S2005 </t>
  </si>
  <si>
    <t xml:space="preserve">C-13-2145 </t>
  </si>
  <si>
    <t xml:space="preserve">C-12-2012 </t>
  </si>
  <si>
    <t xml:space="preserve">C-12-2125 </t>
  </si>
  <si>
    <t xml:space="preserve">S1974 </t>
  </si>
  <si>
    <t xml:space="preserve">C-13-2189 </t>
  </si>
  <si>
    <t xml:space="preserve">C-11-1087 </t>
  </si>
  <si>
    <t xml:space="preserve">C-12-1999 </t>
  </si>
  <si>
    <t xml:space="preserve">C-12-2013 </t>
  </si>
  <si>
    <t xml:space="preserve">C-12-2127 </t>
  </si>
  <si>
    <t xml:space="preserve">C-12-2133 </t>
  </si>
  <si>
    <t xml:space="preserve">C-13-2144 </t>
  </si>
  <si>
    <t xml:space="preserve">C-13-2150 </t>
  </si>
  <si>
    <t xml:space="preserve">CL12129 </t>
  </si>
  <si>
    <t xml:space="preserve">S1978 </t>
  </si>
  <si>
    <t xml:space="preserve">RIF11240294 </t>
  </si>
  <si>
    <t xml:space="preserve">C-12-0324 </t>
  </si>
  <si>
    <t xml:space="preserve">C-12-1989 </t>
  </si>
  <si>
    <t xml:space="preserve">C-12-2120 </t>
  </si>
  <si>
    <t xml:space="preserve">C-12-0303 </t>
  </si>
  <si>
    <t>RIF10290259</t>
  </si>
  <si>
    <t xml:space="preserve">RIF11290283 </t>
  </si>
  <si>
    <t xml:space="preserve">C-12-0340 </t>
  </si>
  <si>
    <t xml:space="preserve">C-12-2011 </t>
  </si>
  <si>
    <t xml:space="preserve">S1985 </t>
  </si>
  <si>
    <t xml:space="preserve">C-13-2175 </t>
  </si>
  <si>
    <t xml:space="preserve">C-12-0329 </t>
  </si>
  <si>
    <t xml:space="preserve">CL12121 </t>
  </si>
  <si>
    <t xml:space="preserve">C-12-2132 </t>
  </si>
  <si>
    <t xml:space="preserve">C-12-2018 </t>
  </si>
  <si>
    <t xml:space="preserve">C-12-2021 </t>
  </si>
  <si>
    <t xml:space="preserve">C-13-2141 </t>
  </si>
  <si>
    <t xml:space="preserve">CL12113 </t>
  </si>
  <si>
    <t xml:space="preserve">S1995 </t>
  </si>
  <si>
    <t xml:space="preserve">C-13-2167 </t>
  </si>
  <si>
    <t xml:space="preserve">RIF11430288 </t>
  </si>
  <si>
    <t xml:space="preserve">RIF12430320 </t>
  </si>
  <si>
    <t xml:space="preserve">RIF12440309 </t>
  </si>
  <si>
    <t xml:space="preserve">RIF12440311 </t>
  </si>
  <si>
    <t xml:space="preserve">C-12-1983 </t>
  </si>
  <si>
    <t xml:space="preserve">C-12-2119 </t>
  </si>
  <si>
    <t xml:space="preserve">C-12-2130 </t>
  </si>
  <si>
    <t xml:space="preserve">C-13-2147 </t>
  </si>
  <si>
    <t xml:space="preserve">C-13-2148 </t>
  </si>
  <si>
    <t xml:space="preserve">S1926 </t>
  </si>
  <si>
    <t xml:space="preserve">S1990 </t>
  </si>
  <si>
    <t>Abbeville Total</t>
  </si>
  <si>
    <t>Anderson Total</t>
  </si>
  <si>
    <t>Barnwell Total</t>
  </si>
  <si>
    <t>Berkeley Total</t>
  </si>
  <si>
    <t>Charleston Total</t>
  </si>
  <si>
    <t>Cherokee Total</t>
  </si>
  <si>
    <t>Chester Total</t>
  </si>
  <si>
    <t>Chesterfield Total</t>
  </si>
  <si>
    <t>Clarendon Total</t>
  </si>
  <si>
    <t>Colleton Total</t>
  </si>
  <si>
    <t>Darlington Total</t>
  </si>
  <si>
    <t>Dillon Total</t>
  </si>
  <si>
    <t>Edgefield Total</t>
  </si>
  <si>
    <t>Fairfield Total</t>
  </si>
  <si>
    <t>Florence Total</t>
  </si>
  <si>
    <t>Georgetown Total</t>
  </si>
  <si>
    <t>Greenville Total</t>
  </si>
  <si>
    <t>Greenwood Total</t>
  </si>
  <si>
    <t>Hampton Total</t>
  </si>
  <si>
    <t>Horry Total</t>
  </si>
  <si>
    <t>Lancaster Total</t>
  </si>
  <si>
    <t>Laurens Total</t>
  </si>
  <si>
    <t>Lexington Total</t>
  </si>
  <si>
    <t>Marion Total</t>
  </si>
  <si>
    <t>Marlboro Total</t>
  </si>
  <si>
    <t>Newberry Total</t>
  </si>
  <si>
    <t>Oconee Total</t>
  </si>
  <si>
    <t>Richland Total</t>
  </si>
  <si>
    <t>Spartanburg Total</t>
  </si>
  <si>
    <t>Sumter Total</t>
  </si>
  <si>
    <t>Union Total</t>
  </si>
  <si>
    <t>York Total</t>
  </si>
  <si>
    <t>Grand Totals</t>
  </si>
  <si>
    <t>GOV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</si>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</sst>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6" fontId="0" fillId="0" borderId="0" xfId="0" applyNumberFormat="1" applyFont="1"/>
    <xf numFmtId="6" fontId="2" fillId="0" borderId="0" xfId="0" applyNumberFormat="1" applyFont="1" applyBorder="1" applyAlignment="1">
      <alignment horizontal="right"/>
    </xf>
    <xf numFmtId="6" fontId="2" fillId="0" borderId="0" xfId="0" applyNumberFormat="1" applyFont="1" applyBorder="1" applyAlignment="1"/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0" fillId="0" borderId="2" xfId="0" applyFont="1" applyBorder="1" applyAlignment="1"/>
    <xf numFmtId="6" fontId="6" fillId="0" borderId="2" xfId="0" applyNumberFormat="1" applyFont="1" applyBorder="1" applyAlignment="1"/>
    <xf numFmtId="3" fontId="6" fillId="0" borderId="2" xfId="0" applyNumberFormat="1" applyFont="1" applyBorder="1" applyAlignment="1">
      <alignment horizontal="right"/>
    </xf>
    <xf numFmtId="6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190498</xdr:rowOff>
    </xdr:from>
    <xdr:to>
      <xdr:col>7</xdr:col>
      <xdr:colOff>1371600</xdr:colOff>
      <xdr:row>0</xdr:row>
      <xdr:rowOff>1352550</xdr:rowOff>
    </xdr:to>
    <xdr:sp macro="" textlink="">
      <xdr:nvSpPr>
        <xdr:cNvPr id="2" name="TextBox 1"/>
        <xdr:cNvSpPr txBox="1"/>
      </xdr:nvSpPr>
      <xdr:spPr>
        <a:xfrm>
          <a:off x="57151" y="190498"/>
          <a:ext cx="8867774" cy="1162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 i="1"/>
            <a:t>Note:</a:t>
          </a:r>
          <a:r>
            <a:rPr lang="en-US" sz="1050" i="1"/>
            <a:t> This report provides details on </a:t>
          </a:r>
          <a:r>
            <a:rPr lang="en-US" sz="1050" b="1" i="1"/>
            <a:t>state grants</a:t>
          </a:r>
          <a:r>
            <a:rPr lang="en-US" sz="1050" i="1"/>
            <a:t> awarded </a:t>
          </a:r>
          <a:r>
            <a:rPr lang="en-US" sz="1050" b="1" i="1"/>
            <a:t>to local governments in South Carolina</a:t>
          </a:r>
          <a:r>
            <a:rPr lang="en-US" sz="1050" i="1"/>
            <a:t> in calendar 2012 </a:t>
          </a:r>
          <a:r>
            <a:rPr lang="en-US" sz="1050" i="1" baseline="0"/>
            <a:t>in an effort </a:t>
          </a:r>
          <a:r>
            <a:rPr lang="en-US" sz="1050" b="1" i="1" baseline="0"/>
            <a:t>to facilitate economic development</a:t>
          </a:r>
          <a:r>
            <a:rPr lang="en-US" sz="1050" i="1" baseline="0"/>
            <a:t> projects. </a:t>
          </a:r>
          <a:r>
            <a:rPr lang="en-US" sz="1050" b="1" i="1" baseline="0"/>
            <a:t>The S.C. Coordinating Council for Economic Development approved the grants</a:t>
          </a:r>
          <a:r>
            <a:rPr lang="en-US" sz="1050" i="1" baseline="0"/>
            <a:t> from one of three sources: the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  <a:r>
            <a:rPr lang="en-US" sz="1050" i="1" baseline="0"/>
            <a:t>Set-Aside Fund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(SA),</a:t>
          </a:r>
          <a:r>
            <a:rPr lang="en-US" sz="1050" i="1" baseline="0"/>
            <a:t> which supports infrastructure development; 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“Governor’s Closing 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(GOV),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which supports high-impact projects; or the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“Rural Infrastructure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(RIF), which mainly supports infrastructure development in rural areas. </a:t>
          </a:r>
          <a:r>
            <a:rPr lang="en-US" sz="1050" i="1"/>
            <a:t>This report was prepared</a:t>
          </a:r>
          <a:r>
            <a:rPr lang="en-US" sz="1050" i="1" baseline="0"/>
            <a:t> by S.C. Comptroller General Richard Eckstrom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</a:t>
          </a:r>
          <a:r>
            <a:rPr lang="en-US" sz="1050" i="1" baseline="0"/>
            <a:t>s Office using data from the Coordinating Council for Economic Development</a:t>
          </a:r>
          <a:r>
            <a:rPr lang="en-US" sz="105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’s “2012 Annual Report of Economic</a:t>
          </a:r>
          <a:r>
            <a:rPr lang="en-US" sz="105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Development Set-Aside Fund, Governor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</a:t>
          </a:r>
          <a:r>
            <a:rPr lang="en-US" sz="105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Closing Fund and Rural Infrastructure Fund Activity</a:t>
          </a:r>
          <a:r>
            <a:rPr lang="en-US" sz="105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,” released in March 2013.</a:t>
          </a:r>
          <a:endParaRPr lang="en-US" sz="1050" i="1">
            <a:effectLst/>
          </a:endParaRPr>
        </a:p>
        <a:p>
          <a:r>
            <a:rPr lang="en-US" sz="1100" baseline="0"/>
            <a:t/>
          </a:r>
          <a:br>
            <a:rPr lang="en-US" sz="1100" baseline="0"/>
          </a:b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zoomScale="110" zoomScaleNormal="110" workbookViewId="0">
      <pane ySplit="3" topLeftCell="A124" activePane="bottomLeft" state="frozen"/>
      <selection pane="bottomLeft" activeCell="G119" sqref="G119:H119"/>
    </sheetView>
  </sheetViews>
  <sheetFormatPr defaultRowHeight="15" x14ac:dyDescent="0.25"/>
  <cols>
    <col min="1" max="1" width="17.42578125" customWidth="1"/>
    <col min="2" max="2" width="19" bestFit="1" customWidth="1"/>
    <col min="3" max="3" width="15.28515625" bestFit="1" customWidth="1"/>
    <col min="4" max="4" width="13.5703125" customWidth="1"/>
    <col min="5" max="5" width="22.7109375" bestFit="1" customWidth="1"/>
    <col min="6" max="6" width="15.5703125" customWidth="1"/>
    <col min="7" max="7" width="10.140625" bestFit="1" customWidth="1"/>
    <col min="8" max="8" width="21.42578125" bestFit="1" customWidth="1"/>
  </cols>
  <sheetData>
    <row r="1" spans="1:8" ht="114.75" customHeight="1" x14ac:dyDescent="0.25"/>
    <row r="2" spans="1:8" s="1" customFormat="1" ht="12.75" customHeight="1" x14ac:dyDescent="0.2">
      <c r="G2" s="33" t="s">
        <v>85</v>
      </c>
      <c r="H2" s="33"/>
    </row>
    <row r="3" spans="1:8" s="2" customFormat="1" ht="15.75" x14ac:dyDescent="0.25">
      <c r="A3" s="3" t="s">
        <v>23</v>
      </c>
      <c r="B3" s="3" t="s">
        <v>80</v>
      </c>
      <c r="C3" s="3" t="s">
        <v>82</v>
      </c>
      <c r="D3" s="3" t="s">
        <v>54</v>
      </c>
      <c r="E3" s="3" t="s">
        <v>81</v>
      </c>
      <c r="F3" s="3" t="s">
        <v>45</v>
      </c>
      <c r="G3" s="3" t="s">
        <v>83</v>
      </c>
      <c r="H3" s="3" t="s">
        <v>84</v>
      </c>
    </row>
    <row r="4" spans="1:8" s="2" customFormat="1" x14ac:dyDescent="0.25">
      <c r="A4" s="4" t="s">
        <v>24</v>
      </c>
      <c r="B4" s="4" t="s">
        <v>2</v>
      </c>
      <c r="C4" s="4" t="s">
        <v>86</v>
      </c>
      <c r="D4" s="5">
        <v>200000</v>
      </c>
      <c r="E4" s="4" t="s">
        <v>190</v>
      </c>
      <c r="F4" s="4" t="s">
        <v>46</v>
      </c>
      <c r="G4" s="6">
        <v>50</v>
      </c>
      <c r="H4" s="5">
        <v>2500000</v>
      </c>
    </row>
    <row r="5" spans="1:8" s="2" customFormat="1" x14ac:dyDescent="0.25">
      <c r="A5" s="4" t="s">
        <v>24</v>
      </c>
      <c r="B5" s="4" t="s">
        <v>2</v>
      </c>
      <c r="C5" s="4" t="s">
        <v>87</v>
      </c>
      <c r="D5" s="5">
        <v>75000</v>
      </c>
      <c r="E5" s="4" t="s">
        <v>0</v>
      </c>
      <c r="F5" s="4" t="s">
        <v>47</v>
      </c>
      <c r="G5" s="6">
        <v>35</v>
      </c>
      <c r="H5" s="5">
        <v>475000</v>
      </c>
    </row>
    <row r="6" spans="1:8" s="2" customFormat="1" ht="15.75" thickBot="1" x14ac:dyDescent="0.3">
      <c r="A6" s="18" t="s">
        <v>157</v>
      </c>
      <c r="B6" s="4"/>
      <c r="C6" s="4"/>
      <c r="D6" s="19">
        <f>SUM(D4:D5)</f>
        <v>275000</v>
      </c>
      <c r="E6" s="4"/>
      <c r="F6" s="4"/>
      <c r="G6" s="19">
        <f>SUM(G4:G5)</f>
        <v>85</v>
      </c>
      <c r="H6" s="19">
        <f>SUM(H4:H5)</f>
        <v>2975000</v>
      </c>
    </row>
    <row r="7" spans="1:8" s="2" customFormat="1" x14ac:dyDescent="0.25">
      <c r="A7" s="4"/>
      <c r="B7" s="4"/>
      <c r="C7" s="4"/>
      <c r="D7" s="5"/>
      <c r="E7" s="4"/>
      <c r="F7" s="4"/>
      <c r="G7" s="6"/>
      <c r="H7" s="5"/>
    </row>
    <row r="8" spans="1:8" s="2" customFormat="1" x14ac:dyDescent="0.25">
      <c r="A8" s="4" t="s">
        <v>25</v>
      </c>
      <c r="B8" s="4" t="s">
        <v>3</v>
      </c>
      <c r="C8" s="4" t="s">
        <v>88</v>
      </c>
      <c r="D8" s="5">
        <v>1500000</v>
      </c>
      <c r="E8" s="4" t="s">
        <v>191</v>
      </c>
      <c r="F8" s="4" t="s">
        <v>48</v>
      </c>
      <c r="G8" s="6">
        <v>100</v>
      </c>
      <c r="H8" s="5">
        <v>175000000</v>
      </c>
    </row>
    <row r="9" spans="1:8" s="2" customFormat="1" x14ac:dyDescent="0.25">
      <c r="A9" s="4" t="s">
        <v>25</v>
      </c>
      <c r="B9" s="4" t="s">
        <v>3</v>
      </c>
      <c r="C9" s="4" t="s">
        <v>89</v>
      </c>
      <c r="D9" s="5">
        <v>159845</v>
      </c>
      <c r="E9" s="4" t="s">
        <v>191</v>
      </c>
      <c r="F9" s="4" t="s">
        <v>49</v>
      </c>
      <c r="G9" s="6">
        <v>50</v>
      </c>
      <c r="H9" s="5">
        <v>2130000</v>
      </c>
    </row>
    <row r="10" spans="1:8" s="2" customFormat="1" x14ac:dyDescent="0.25">
      <c r="A10" s="4" t="s">
        <v>25</v>
      </c>
      <c r="B10" s="4" t="s">
        <v>3</v>
      </c>
      <c r="C10" s="4" t="s">
        <v>90</v>
      </c>
      <c r="D10" s="5">
        <v>7600000</v>
      </c>
      <c r="E10" s="4" t="s">
        <v>191</v>
      </c>
      <c r="F10" s="4" t="s">
        <v>48</v>
      </c>
      <c r="G10" s="6">
        <v>400</v>
      </c>
      <c r="H10" s="5">
        <v>500000000</v>
      </c>
    </row>
    <row r="11" spans="1:8" s="2" customFormat="1" ht="15.75" thickBot="1" x14ac:dyDescent="0.3">
      <c r="A11" s="18" t="s">
        <v>158</v>
      </c>
      <c r="B11" s="4"/>
      <c r="C11" s="4"/>
      <c r="D11" s="19">
        <f>SUM(D8:D10)</f>
        <v>9259845</v>
      </c>
      <c r="E11" s="4"/>
      <c r="F11" s="4"/>
      <c r="G11" s="19">
        <f>SUM(G8:G10)</f>
        <v>550</v>
      </c>
      <c r="H11" s="19">
        <f>SUM(H8:H10)</f>
        <v>677130000</v>
      </c>
    </row>
    <row r="12" spans="1:8" s="2" customFormat="1" x14ac:dyDescent="0.25">
      <c r="A12" s="4"/>
      <c r="B12" s="4"/>
      <c r="C12" s="4"/>
      <c r="D12" s="5"/>
      <c r="E12" s="4"/>
      <c r="F12" s="4"/>
      <c r="G12" s="6"/>
      <c r="H12" s="5"/>
    </row>
    <row r="13" spans="1:8" s="2" customFormat="1" x14ac:dyDescent="0.25">
      <c r="A13" s="4" t="s">
        <v>26</v>
      </c>
      <c r="B13" s="4" t="s">
        <v>4</v>
      </c>
      <c r="C13" s="4" t="s">
        <v>91</v>
      </c>
      <c r="D13" s="34">
        <v>100000</v>
      </c>
      <c r="E13" s="4" t="s">
        <v>0</v>
      </c>
      <c r="F13" s="4" t="s">
        <v>47</v>
      </c>
      <c r="G13" s="34">
        <v>80</v>
      </c>
      <c r="H13" s="34">
        <v>2500000</v>
      </c>
    </row>
    <row r="14" spans="1:8" s="2" customFormat="1" ht="15.75" thickBot="1" x14ac:dyDescent="0.3">
      <c r="A14" s="21" t="s">
        <v>159</v>
      </c>
      <c r="B14" s="4"/>
      <c r="C14" s="4"/>
      <c r="D14" s="19">
        <v>100000</v>
      </c>
      <c r="E14" s="4"/>
      <c r="F14" s="4"/>
      <c r="G14" s="19">
        <v>80</v>
      </c>
      <c r="H14" s="19">
        <v>2500000</v>
      </c>
    </row>
    <row r="15" spans="1:8" s="2" customFormat="1" x14ac:dyDescent="0.25">
      <c r="A15" s="4"/>
      <c r="B15" s="4"/>
      <c r="C15" s="4"/>
      <c r="D15" s="5"/>
      <c r="E15" s="4"/>
      <c r="F15" s="4"/>
      <c r="G15" s="6"/>
      <c r="H15" s="5"/>
    </row>
    <row r="16" spans="1:8" s="2" customFormat="1" x14ac:dyDescent="0.25">
      <c r="A16" s="4" t="s">
        <v>27</v>
      </c>
      <c r="B16" s="4" t="s">
        <v>5</v>
      </c>
      <c r="C16" s="4" t="s">
        <v>92</v>
      </c>
      <c r="D16" s="5">
        <v>50000</v>
      </c>
      <c r="E16" s="4" t="s">
        <v>191</v>
      </c>
      <c r="F16" s="4" t="s">
        <v>48</v>
      </c>
      <c r="G16" s="6">
        <v>10</v>
      </c>
      <c r="H16" s="5">
        <v>15100000</v>
      </c>
    </row>
    <row r="17" spans="1:8" s="2" customFormat="1" x14ac:dyDescent="0.25">
      <c r="A17" s="4" t="s">
        <v>27</v>
      </c>
      <c r="B17" s="4" t="s">
        <v>5</v>
      </c>
      <c r="C17" s="4" t="s">
        <v>93</v>
      </c>
      <c r="D17" s="5">
        <v>200000</v>
      </c>
      <c r="E17" s="4" t="s">
        <v>190</v>
      </c>
      <c r="F17" s="4" t="s">
        <v>48</v>
      </c>
      <c r="G17" s="6">
        <v>15</v>
      </c>
      <c r="H17" s="5">
        <v>110000000</v>
      </c>
    </row>
    <row r="18" spans="1:8" s="2" customFormat="1" ht="15.75" thickBot="1" x14ac:dyDescent="0.3">
      <c r="A18" s="21" t="s">
        <v>160</v>
      </c>
      <c r="B18" s="4"/>
      <c r="C18" s="4"/>
      <c r="D18" s="22">
        <f>SUM(D16:D17)</f>
        <v>250000</v>
      </c>
      <c r="E18" s="4"/>
      <c r="F18" s="4"/>
      <c r="G18" s="19">
        <f>SUM(G16:G17)</f>
        <v>25</v>
      </c>
      <c r="H18" s="19">
        <f>SUM(H16:H17)</f>
        <v>125100000</v>
      </c>
    </row>
    <row r="19" spans="1:8" s="2" customFormat="1" x14ac:dyDescent="0.25">
      <c r="A19" s="4"/>
      <c r="B19" s="4"/>
      <c r="C19" s="4"/>
      <c r="D19" s="5"/>
      <c r="E19" s="4"/>
      <c r="F19" s="4"/>
      <c r="G19" s="6"/>
      <c r="H19" s="5"/>
    </row>
    <row r="20" spans="1:8" s="2" customFormat="1" ht="14.25" customHeight="1" x14ac:dyDescent="0.25">
      <c r="A20" s="4" t="s">
        <v>28</v>
      </c>
      <c r="B20" s="4" t="s">
        <v>6</v>
      </c>
      <c r="C20" s="4" t="s">
        <v>94</v>
      </c>
      <c r="D20" s="5">
        <v>3750000</v>
      </c>
      <c r="E20" s="4" t="s">
        <v>191</v>
      </c>
      <c r="F20" s="4" t="s">
        <v>50</v>
      </c>
      <c r="G20" s="6">
        <v>87</v>
      </c>
      <c r="H20" s="5">
        <v>42278472</v>
      </c>
    </row>
    <row r="21" spans="1:8" s="2" customFormat="1" x14ac:dyDescent="0.25">
      <c r="A21" s="4" t="s">
        <v>28</v>
      </c>
      <c r="B21" s="4" t="s">
        <v>6</v>
      </c>
      <c r="C21" s="4" t="s">
        <v>95</v>
      </c>
      <c r="D21" s="5">
        <v>150000</v>
      </c>
      <c r="E21" s="4" t="s">
        <v>191</v>
      </c>
      <c r="F21" s="4" t="s">
        <v>48</v>
      </c>
      <c r="G21" s="6">
        <v>76</v>
      </c>
      <c r="H21" s="5">
        <v>19284991</v>
      </c>
    </row>
    <row r="22" spans="1:8" s="2" customFormat="1" x14ac:dyDescent="0.25">
      <c r="A22" s="4" t="s">
        <v>28</v>
      </c>
      <c r="B22" s="4" t="s">
        <v>6</v>
      </c>
      <c r="C22" s="4" t="s">
        <v>96</v>
      </c>
      <c r="D22" s="5">
        <v>200000</v>
      </c>
      <c r="E22" s="4" t="s">
        <v>191</v>
      </c>
      <c r="F22" s="4" t="s">
        <v>51</v>
      </c>
      <c r="G22" s="6">
        <v>98</v>
      </c>
      <c r="H22" s="5">
        <v>50000000</v>
      </c>
    </row>
    <row r="23" spans="1:8" s="2" customFormat="1" ht="15.75" thickBot="1" x14ac:dyDescent="0.3">
      <c r="A23" s="18" t="s">
        <v>161</v>
      </c>
      <c r="B23" s="4"/>
      <c r="C23" s="4"/>
      <c r="D23" s="19">
        <f>SUM(D20:D22)</f>
        <v>4100000</v>
      </c>
      <c r="E23" s="4"/>
      <c r="F23" s="4"/>
      <c r="G23" s="19">
        <f>SUM(G20:G22)</f>
        <v>261</v>
      </c>
      <c r="H23" s="19">
        <f>SUM(H20:H22)</f>
        <v>111563463</v>
      </c>
    </row>
    <row r="24" spans="1:8" s="2" customFormat="1" x14ac:dyDescent="0.25">
      <c r="A24" s="4"/>
      <c r="B24" s="4"/>
      <c r="C24" s="4"/>
      <c r="D24" s="5"/>
      <c r="E24" s="4"/>
      <c r="F24" s="4"/>
      <c r="G24" s="6"/>
      <c r="H24" s="5"/>
    </row>
    <row r="25" spans="1:8" s="2" customFormat="1" x14ac:dyDescent="0.25">
      <c r="A25" s="4" t="s">
        <v>29</v>
      </c>
      <c r="B25" s="4" t="s">
        <v>7</v>
      </c>
      <c r="C25" s="4" t="s">
        <v>97</v>
      </c>
      <c r="D25" s="34">
        <v>200000</v>
      </c>
      <c r="E25" s="4" t="s">
        <v>0</v>
      </c>
      <c r="F25" s="4" t="s">
        <v>47</v>
      </c>
      <c r="G25" s="35">
        <v>51</v>
      </c>
      <c r="H25" s="34">
        <v>19000000</v>
      </c>
    </row>
    <row r="26" spans="1:8" s="2" customFormat="1" ht="15.75" thickBot="1" x14ac:dyDescent="0.3">
      <c r="A26" s="21" t="s">
        <v>162</v>
      </c>
      <c r="B26" s="4"/>
      <c r="C26" s="4"/>
      <c r="D26" s="19">
        <v>200000</v>
      </c>
      <c r="E26" s="4"/>
      <c r="F26" s="4"/>
      <c r="G26" s="23">
        <v>51</v>
      </c>
      <c r="H26" s="19">
        <v>19000000</v>
      </c>
    </row>
    <row r="27" spans="1:8" s="2" customFormat="1" x14ac:dyDescent="0.25">
      <c r="A27" s="4"/>
      <c r="B27" s="4"/>
      <c r="C27" s="4"/>
      <c r="D27" s="5"/>
      <c r="E27" s="4"/>
      <c r="F27" s="4"/>
      <c r="G27" s="6"/>
      <c r="H27" s="5"/>
    </row>
    <row r="28" spans="1:8" s="2" customFormat="1" x14ac:dyDescent="0.25">
      <c r="A28" s="4" t="s">
        <v>30</v>
      </c>
      <c r="B28" s="4" t="s">
        <v>8</v>
      </c>
      <c r="C28" s="4" t="s">
        <v>98</v>
      </c>
      <c r="D28" s="5">
        <v>150000</v>
      </c>
      <c r="E28" s="4" t="s">
        <v>0</v>
      </c>
      <c r="F28" s="4" t="s">
        <v>48</v>
      </c>
      <c r="G28" s="6">
        <v>20</v>
      </c>
      <c r="H28" s="5">
        <v>18000000</v>
      </c>
    </row>
    <row r="29" spans="1:8" s="2" customFormat="1" x14ac:dyDescent="0.25">
      <c r="A29" s="4" t="s">
        <v>30</v>
      </c>
      <c r="B29" s="4" t="s">
        <v>8</v>
      </c>
      <c r="C29" s="4" t="s">
        <v>99</v>
      </c>
      <c r="D29" s="5">
        <v>500000</v>
      </c>
      <c r="E29" s="4" t="s">
        <v>0</v>
      </c>
      <c r="F29" s="4" t="s">
        <v>52</v>
      </c>
      <c r="G29" s="6">
        <v>100</v>
      </c>
      <c r="H29" s="5">
        <v>3116680</v>
      </c>
    </row>
    <row r="30" spans="1:8" s="2" customFormat="1" ht="30" x14ac:dyDescent="0.25">
      <c r="A30" s="4" t="s">
        <v>30</v>
      </c>
      <c r="B30" s="4" t="s">
        <v>8</v>
      </c>
      <c r="C30" s="4" t="s">
        <v>100</v>
      </c>
      <c r="D30" s="5">
        <v>100000</v>
      </c>
      <c r="E30" s="4" t="s">
        <v>0</v>
      </c>
      <c r="F30" s="4" t="s">
        <v>53</v>
      </c>
      <c r="G30" s="6">
        <v>24</v>
      </c>
      <c r="H30" s="5">
        <v>3700000</v>
      </c>
    </row>
    <row r="31" spans="1:8" s="2" customFormat="1" ht="15.75" thickBot="1" x14ac:dyDescent="0.3">
      <c r="A31" s="20" t="s">
        <v>163</v>
      </c>
      <c r="B31" s="4"/>
      <c r="C31" s="4"/>
      <c r="D31" s="19">
        <f>SUM(D28:D30)</f>
        <v>750000</v>
      </c>
      <c r="E31" s="4"/>
      <c r="F31" s="4"/>
      <c r="G31" s="19">
        <f>SUM(G28:G30)</f>
        <v>144</v>
      </c>
      <c r="H31" s="19">
        <f>SUM(H28:H30)</f>
        <v>24816680</v>
      </c>
    </row>
    <row r="32" spans="1:8" s="2" customFormat="1" x14ac:dyDescent="0.25">
      <c r="A32" s="4"/>
      <c r="B32" s="4"/>
      <c r="C32" s="4"/>
      <c r="D32" s="5"/>
      <c r="E32" s="4"/>
      <c r="F32" s="4"/>
      <c r="G32" s="6"/>
      <c r="H32" s="5"/>
    </row>
    <row r="33" spans="1:8" s="2" customFormat="1" x14ac:dyDescent="0.25">
      <c r="A33" s="4" t="s">
        <v>31</v>
      </c>
      <c r="B33" s="4" t="s">
        <v>9</v>
      </c>
      <c r="C33" s="4" t="s">
        <v>101</v>
      </c>
      <c r="D33" s="5">
        <v>150000</v>
      </c>
      <c r="E33" s="4" t="s">
        <v>0</v>
      </c>
      <c r="F33" s="4" t="s">
        <v>47</v>
      </c>
      <c r="G33" s="6">
        <v>15</v>
      </c>
      <c r="H33" s="5">
        <v>845000</v>
      </c>
    </row>
    <row r="34" spans="1:8" s="2" customFormat="1" x14ac:dyDescent="0.25">
      <c r="A34" s="4" t="s">
        <v>31</v>
      </c>
      <c r="B34" s="4" t="s">
        <v>9</v>
      </c>
      <c r="C34" s="4" t="s">
        <v>102</v>
      </c>
      <c r="D34" s="5">
        <v>100000</v>
      </c>
      <c r="E34" s="4" t="s">
        <v>0</v>
      </c>
      <c r="F34" s="4" t="s">
        <v>47</v>
      </c>
      <c r="G34" s="6">
        <v>10</v>
      </c>
      <c r="H34" s="5">
        <v>20841807</v>
      </c>
    </row>
    <row r="35" spans="1:8" s="2" customFormat="1" ht="15.75" thickBot="1" x14ac:dyDescent="0.3">
      <c r="A35" s="18" t="s">
        <v>164</v>
      </c>
      <c r="B35" s="4"/>
      <c r="C35" s="4"/>
      <c r="D35" s="19">
        <f>SUM(D33:D34)</f>
        <v>250000</v>
      </c>
      <c r="E35" s="4"/>
      <c r="F35" s="4"/>
      <c r="G35" s="19">
        <f>SUM(G33:G34)</f>
        <v>25</v>
      </c>
      <c r="H35" s="19">
        <f>SUM(H33:H34)</f>
        <v>21686807</v>
      </c>
    </row>
    <row r="36" spans="1:8" s="2" customFormat="1" x14ac:dyDescent="0.25">
      <c r="A36" s="4"/>
      <c r="B36" s="4"/>
      <c r="C36" s="4"/>
      <c r="D36" s="5"/>
      <c r="E36" s="4"/>
      <c r="F36" s="4"/>
      <c r="G36" s="6"/>
      <c r="H36" s="5"/>
    </row>
    <row r="37" spans="1:8" s="2" customFormat="1" x14ac:dyDescent="0.25">
      <c r="A37" s="4" t="s">
        <v>32</v>
      </c>
      <c r="B37" s="4" t="s">
        <v>10</v>
      </c>
      <c r="C37" s="4" t="s">
        <v>103</v>
      </c>
      <c r="D37" s="5">
        <v>1000000</v>
      </c>
      <c r="E37" s="4" t="s">
        <v>0</v>
      </c>
      <c r="F37" s="4" t="s">
        <v>47</v>
      </c>
      <c r="G37" s="6">
        <v>296</v>
      </c>
      <c r="H37" s="5">
        <v>10263100</v>
      </c>
    </row>
    <row r="38" spans="1:8" s="2" customFormat="1" x14ac:dyDescent="0.25">
      <c r="A38" s="4" t="s">
        <v>32</v>
      </c>
      <c r="B38" s="4" t="s">
        <v>10</v>
      </c>
      <c r="C38" s="4" t="s">
        <v>104</v>
      </c>
      <c r="D38" s="5">
        <v>225000</v>
      </c>
      <c r="E38" s="4" t="s">
        <v>0</v>
      </c>
      <c r="F38" s="4" t="s">
        <v>47</v>
      </c>
      <c r="G38" s="6">
        <v>60</v>
      </c>
      <c r="H38" s="5">
        <v>3500000</v>
      </c>
    </row>
    <row r="39" spans="1:8" s="2" customFormat="1" ht="15.75" thickBot="1" x14ac:dyDescent="0.3">
      <c r="A39" s="21" t="s">
        <v>165</v>
      </c>
      <c r="B39" s="4"/>
      <c r="C39" s="4"/>
      <c r="D39" s="19">
        <f>SUM(D37:D38)</f>
        <v>1225000</v>
      </c>
      <c r="E39" s="4"/>
      <c r="F39" s="4"/>
      <c r="G39" s="19">
        <f>SUM(G37:G38)</f>
        <v>356</v>
      </c>
      <c r="H39" s="19">
        <f>SUM(H37:H38)</f>
        <v>13763100</v>
      </c>
    </row>
    <row r="40" spans="1:8" s="2" customFormat="1" x14ac:dyDescent="0.25">
      <c r="A40" s="4"/>
      <c r="B40" s="4"/>
      <c r="C40" s="4"/>
      <c r="D40" s="5"/>
      <c r="E40" s="4"/>
      <c r="F40" s="4"/>
      <c r="G40" s="6"/>
      <c r="H40" s="5"/>
    </row>
    <row r="41" spans="1:8" s="2" customFormat="1" x14ac:dyDescent="0.25">
      <c r="A41" s="4" t="s">
        <v>33</v>
      </c>
      <c r="B41" s="4" t="s">
        <v>11</v>
      </c>
      <c r="C41" s="4" t="s">
        <v>105</v>
      </c>
      <c r="D41" s="5">
        <v>500000</v>
      </c>
      <c r="E41" s="4" t="s">
        <v>0</v>
      </c>
      <c r="F41" s="4" t="s">
        <v>51</v>
      </c>
      <c r="G41" s="6">
        <v>150</v>
      </c>
      <c r="H41" s="5">
        <v>42000000</v>
      </c>
    </row>
    <row r="42" spans="1:8" s="2" customFormat="1" x14ac:dyDescent="0.25">
      <c r="A42" s="4" t="s">
        <v>33</v>
      </c>
      <c r="B42" s="4" t="s">
        <v>11</v>
      </c>
      <c r="C42" s="4" t="s">
        <v>106</v>
      </c>
      <c r="D42" s="5">
        <v>1000000</v>
      </c>
      <c r="E42" s="4" t="s">
        <v>191</v>
      </c>
      <c r="F42" s="4" t="s">
        <v>47</v>
      </c>
      <c r="G42" s="6">
        <v>60</v>
      </c>
      <c r="H42" s="5">
        <v>30000000</v>
      </c>
    </row>
    <row r="43" spans="1:8" s="2" customFormat="1" ht="15.75" thickBot="1" x14ac:dyDescent="0.3">
      <c r="A43" s="21" t="s">
        <v>166</v>
      </c>
      <c r="B43" s="4"/>
      <c r="C43" s="4"/>
      <c r="D43" s="19">
        <f>SUM(D41:D42)</f>
        <v>1500000</v>
      </c>
      <c r="E43" s="4"/>
      <c r="F43" s="4"/>
      <c r="G43" s="19">
        <f>SUM(G41:G42)</f>
        <v>210</v>
      </c>
      <c r="H43" s="19">
        <f>SUM(H41:H42)</f>
        <v>72000000</v>
      </c>
    </row>
    <row r="44" spans="1:8" s="2" customFormat="1" x14ac:dyDescent="0.25">
      <c r="A44" s="4"/>
      <c r="B44" s="4"/>
      <c r="C44" s="4"/>
      <c r="D44" s="5"/>
      <c r="E44" s="4"/>
      <c r="F44" s="4"/>
      <c r="G44" s="6"/>
      <c r="H44" s="5"/>
    </row>
    <row r="45" spans="1:8" s="2" customFormat="1" x14ac:dyDescent="0.25">
      <c r="A45" s="4" t="s">
        <v>34</v>
      </c>
      <c r="B45" s="4" t="s">
        <v>12</v>
      </c>
      <c r="C45" s="4" t="s">
        <v>107</v>
      </c>
      <c r="D45" s="5">
        <v>100000</v>
      </c>
      <c r="E45" s="4" t="s">
        <v>0</v>
      </c>
      <c r="F45" s="4" t="s">
        <v>51</v>
      </c>
      <c r="G45" s="6">
        <v>10</v>
      </c>
      <c r="H45" s="5">
        <v>100000000</v>
      </c>
    </row>
    <row r="46" spans="1:8" s="2" customFormat="1" x14ac:dyDescent="0.25">
      <c r="A46" s="4" t="s">
        <v>34</v>
      </c>
      <c r="B46" s="4" t="s">
        <v>12</v>
      </c>
      <c r="C46" s="4" t="s">
        <v>108</v>
      </c>
      <c r="D46" s="5">
        <v>200000</v>
      </c>
      <c r="E46" s="4" t="s">
        <v>0</v>
      </c>
      <c r="F46" s="4" t="s">
        <v>47</v>
      </c>
      <c r="G46" s="6">
        <v>25</v>
      </c>
      <c r="H46" s="5">
        <v>120000000</v>
      </c>
    </row>
    <row r="47" spans="1:8" s="2" customFormat="1" ht="15.75" thickBot="1" x14ac:dyDescent="0.3">
      <c r="A47" s="21" t="s">
        <v>167</v>
      </c>
      <c r="B47" s="4"/>
      <c r="C47" s="4"/>
      <c r="D47" s="19">
        <f>SUM(D45:D46)</f>
        <v>300000</v>
      </c>
      <c r="E47" s="4"/>
      <c r="F47" s="4"/>
      <c r="G47" s="19">
        <f>SUM(G45:G46)</f>
        <v>35</v>
      </c>
      <c r="H47" s="19">
        <f>SUM(H45:H46)</f>
        <v>220000000</v>
      </c>
    </row>
    <row r="48" spans="1:8" s="2" customFormat="1" x14ac:dyDescent="0.25">
      <c r="A48" s="4"/>
      <c r="B48" s="4"/>
      <c r="C48" s="4"/>
      <c r="D48" s="5"/>
      <c r="E48" s="4"/>
      <c r="F48" s="4"/>
      <c r="G48" s="6"/>
      <c r="H48" s="5"/>
    </row>
    <row r="49" spans="1:8" s="2" customFormat="1" x14ac:dyDescent="0.25">
      <c r="A49" s="4" t="s">
        <v>35</v>
      </c>
      <c r="B49" s="4" t="s">
        <v>13</v>
      </c>
      <c r="C49" s="4" t="s">
        <v>109</v>
      </c>
      <c r="D49" s="34">
        <v>1000000</v>
      </c>
      <c r="E49" s="4" t="s">
        <v>0</v>
      </c>
      <c r="F49" s="4" t="s">
        <v>51</v>
      </c>
      <c r="G49" s="35">
        <v>200</v>
      </c>
      <c r="H49" s="34">
        <v>60000000</v>
      </c>
    </row>
    <row r="50" spans="1:8" s="2" customFormat="1" ht="15.75" thickBot="1" x14ac:dyDescent="0.3">
      <c r="A50" s="21" t="s">
        <v>168</v>
      </c>
      <c r="B50" s="4"/>
      <c r="C50" s="4"/>
      <c r="D50" s="19">
        <v>1000000</v>
      </c>
      <c r="E50" s="4"/>
      <c r="F50" s="4"/>
      <c r="G50" s="23">
        <v>200</v>
      </c>
      <c r="H50" s="19">
        <v>60000000</v>
      </c>
    </row>
    <row r="51" spans="1:8" s="2" customFormat="1" x14ac:dyDescent="0.25">
      <c r="A51" s="4"/>
      <c r="B51" s="4"/>
      <c r="C51" s="4"/>
      <c r="D51" s="5"/>
      <c r="E51" s="4"/>
      <c r="F51" s="4"/>
      <c r="G51" s="6"/>
      <c r="H51" s="5"/>
    </row>
    <row r="52" spans="1:8" s="2" customFormat="1" x14ac:dyDescent="0.25">
      <c r="A52" s="4" t="s">
        <v>36</v>
      </c>
      <c r="B52" s="4" t="s">
        <v>14</v>
      </c>
      <c r="C52" s="4" t="s">
        <v>110</v>
      </c>
      <c r="D52" s="5">
        <v>100000</v>
      </c>
      <c r="E52" s="4" t="s">
        <v>190</v>
      </c>
      <c r="F52" s="4" t="s">
        <v>47</v>
      </c>
      <c r="G52" s="6">
        <v>48</v>
      </c>
      <c r="H52" s="5">
        <v>5400000</v>
      </c>
    </row>
    <row r="53" spans="1:8" s="2" customFormat="1" x14ac:dyDescent="0.25">
      <c r="A53" s="4" t="s">
        <v>36</v>
      </c>
      <c r="B53" s="4" t="s">
        <v>14</v>
      </c>
      <c r="C53" s="4" t="s">
        <v>111</v>
      </c>
      <c r="D53" s="5">
        <v>100000</v>
      </c>
      <c r="E53" s="4" t="s">
        <v>191</v>
      </c>
      <c r="F53" s="4" t="s">
        <v>48</v>
      </c>
      <c r="G53" s="6">
        <v>13</v>
      </c>
      <c r="H53" s="5">
        <v>5400000</v>
      </c>
    </row>
    <row r="54" spans="1:8" s="2" customFormat="1" ht="15.75" thickBot="1" x14ac:dyDescent="0.3">
      <c r="A54" s="21" t="s">
        <v>169</v>
      </c>
      <c r="B54" s="4"/>
      <c r="C54" s="4"/>
      <c r="D54" s="19">
        <f>SUM(D52:D53)</f>
        <v>200000</v>
      </c>
      <c r="E54" s="4"/>
      <c r="F54" s="4"/>
      <c r="G54" s="19">
        <f>SUM(G52:G53)</f>
        <v>61</v>
      </c>
      <c r="H54" s="19">
        <f>SUM(H52:H53)</f>
        <v>10800000</v>
      </c>
    </row>
    <row r="55" spans="1:8" s="2" customFormat="1" x14ac:dyDescent="0.25">
      <c r="A55" s="4"/>
      <c r="B55" s="4"/>
      <c r="C55" s="4"/>
      <c r="D55" s="5"/>
      <c r="E55" s="4"/>
      <c r="F55" s="4"/>
      <c r="G55" s="6"/>
      <c r="H55" s="5"/>
    </row>
    <row r="56" spans="1:8" s="2" customFormat="1" ht="30" x14ac:dyDescent="0.25">
      <c r="A56" s="4" t="s">
        <v>37</v>
      </c>
      <c r="B56" s="4" t="s">
        <v>15</v>
      </c>
      <c r="C56" s="4" t="s">
        <v>112</v>
      </c>
      <c r="D56" s="34">
        <v>800000</v>
      </c>
      <c r="E56" s="4" t="s">
        <v>0</v>
      </c>
      <c r="F56" s="4" t="s">
        <v>53</v>
      </c>
      <c r="G56" s="35">
        <v>68</v>
      </c>
      <c r="H56" s="34">
        <v>12660000</v>
      </c>
    </row>
    <row r="57" spans="1:8" s="2" customFormat="1" ht="15.75" thickBot="1" x14ac:dyDescent="0.3">
      <c r="A57" s="21" t="s">
        <v>170</v>
      </c>
      <c r="B57" s="4"/>
      <c r="C57" s="4"/>
      <c r="D57" s="19">
        <v>800000</v>
      </c>
      <c r="E57" s="4"/>
      <c r="F57" s="4"/>
      <c r="G57" s="23">
        <v>68</v>
      </c>
      <c r="H57" s="19">
        <v>12660000</v>
      </c>
    </row>
    <row r="58" spans="1:8" s="2" customFormat="1" x14ac:dyDescent="0.25">
      <c r="A58" s="4"/>
      <c r="B58" s="4"/>
      <c r="C58" s="4"/>
      <c r="D58" s="5"/>
      <c r="E58" s="4"/>
      <c r="F58" s="4"/>
      <c r="G58" s="6"/>
      <c r="H58" s="5"/>
    </row>
    <row r="59" spans="1:8" s="2" customFormat="1" ht="30" x14ac:dyDescent="0.25">
      <c r="A59" s="4" t="s">
        <v>38</v>
      </c>
      <c r="B59" s="4" t="s">
        <v>16</v>
      </c>
      <c r="C59" s="4" t="s">
        <v>113</v>
      </c>
      <c r="D59" s="5">
        <v>100000</v>
      </c>
      <c r="E59" s="4" t="s">
        <v>1</v>
      </c>
      <c r="F59" s="4" t="s">
        <v>53</v>
      </c>
      <c r="G59" s="6">
        <v>15</v>
      </c>
      <c r="H59" s="5">
        <v>6500000</v>
      </c>
    </row>
    <row r="60" spans="1:8" s="2" customFormat="1" x14ac:dyDescent="0.25">
      <c r="A60" s="4" t="s">
        <v>38</v>
      </c>
      <c r="B60" s="4" t="s">
        <v>16</v>
      </c>
      <c r="C60" s="4" t="s">
        <v>114</v>
      </c>
      <c r="D60" s="5">
        <v>500000</v>
      </c>
      <c r="E60" s="4" t="s">
        <v>190</v>
      </c>
      <c r="F60" s="4" t="s">
        <v>51</v>
      </c>
      <c r="G60" s="6">
        <v>80</v>
      </c>
      <c r="H60" s="5">
        <v>10500000</v>
      </c>
    </row>
    <row r="61" spans="1:8" s="2" customFormat="1" x14ac:dyDescent="0.25">
      <c r="A61" s="4" t="s">
        <v>38</v>
      </c>
      <c r="B61" s="4" t="s">
        <v>16</v>
      </c>
      <c r="C61" s="4" t="s">
        <v>115</v>
      </c>
      <c r="D61" s="5">
        <v>263500</v>
      </c>
      <c r="E61" s="4" t="s">
        <v>191</v>
      </c>
      <c r="F61" s="4" t="s">
        <v>47</v>
      </c>
      <c r="G61" s="6">
        <v>25</v>
      </c>
      <c r="H61" s="5">
        <v>5748000</v>
      </c>
    </row>
    <row r="62" spans="1:8" s="2" customFormat="1" ht="15.75" thickBot="1" x14ac:dyDescent="0.3">
      <c r="A62" s="21" t="s">
        <v>171</v>
      </c>
      <c r="B62" s="4"/>
      <c r="C62" s="4"/>
      <c r="D62" s="19">
        <f>SUM(D59:D61)</f>
        <v>863500</v>
      </c>
      <c r="E62" s="4"/>
      <c r="F62" s="4"/>
      <c r="G62" s="19">
        <f>SUM(G59:G61)</f>
        <v>120</v>
      </c>
      <c r="H62" s="19">
        <f>SUM(H59:H61)</f>
        <v>22748000</v>
      </c>
    </row>
    <row r="63" spans="1:8" s="2" customFormat="1" x14ac:dyDescent="0.25">
      <c r="A63" s="4"/>
      <c r="B63" s="4"/>
      <c r="C63" s="4"/>
      <c r="D63" s="5"/>
      <c r="E63" s="4"/>
      <c r="F63" s="4"/>
      <c r="G63" s="6"/>
      <c r="H63" s="5"/>
    </row>
    <row r="64" spans="1:8" s="2" customFormat="1" x14ac:dyDescent="0.25">
      <c r="A64" s="4" t="s">
        <v>39</v>
      </c>
      <c r="B64" s="4" t="s">
        <v>17</v>
      </c>
      <c r="C64" s="4" t="s">
        <v>116</v>
      </c>
      <c r="D64" s="34">
        <v>500000</v>
      </c>
      <c r="E64" s="4" t="s">
        <v>191</v>
      </c>
      <c r="F64" s="4" t="s">
        <v>47</v>
      </c>
      <c r="G64" s="35">
        <v>49</v>
      </c>
      <c r="H64" s="34">
        <v>195472229</v>
      </c>
    </row>
    <row r="65" spans="1:8" s="2" customFormat="1" ht="15.75" thickBot="1" x14ac:dyDescent="0.3">
      <c r="A65" s="18" t="s">
        <v>172</v>
      </c>
      <c r="B65" s="4"/>
      <c r="C65" s="4"/>
      <c r="D65" s="19">
        <v>500000</v>
      </c>
      <c r="E65" s="4"/>
      <c r="F65" s="4"/>
      <c r="G65" s="23">
        <v>49</v>
      </c>
      <c r="H65" s="19">
        <v>195472229</v>
      </c>
    </row>
    <row r="66" spans="1:8" s="2" customFormat="1" x14ac:dyDescent="0.25">
      <c r="A66" s="4"/>
      <c r="B66" s="4"/>
      <c r="C66" s="4"/>
      <c r="D66" s="5"/>
      <c r="E66" s="4"/>
      <c r="F66" s="4"/>
      <c r="G66" s="6"/>
      <c r="H66" s="5"/>
    </row>
    <row r="67" spans="1:8" s="2" customFormat="1" x14ac:dyDescent="0.25">
      <c r="A67" s="4" t="s">
        <v>40</v>
      </c>
      <c r="B67" s="4" t="s">
        <v>18</v>
      </c>
      <c r="C67" s="4" t="s">
        <v>117</v>
      </c>
      <c r="D67" s="5">
        <v>1000000</v>
      </c>
      <c r="E67" s="4" t="s">
        <v>190</v>
      </c>
      <c r="F67" s="4" t="s">
        <v>47</v>
      </c>
      <c r="G67" s="5">
        <v>1441</v>
      </c>
      <c r="H67" s="5">
        <v>17000000</v>
      </c>
    </row>
    <row r="68" spans="1:8" s="2" customFormat="1" x14ac:dyDescent="0.25">
      <c r="A68" s="4" t="s">
        <v>40</v>
      </c>
      <c r="B68" s="4" t="s">
        <v>18</v>
      </c>
      <c r="C68" s="4" t="s">
        <v>118</v>
      </c>
      <c r="D68" s="5">
        <v>200000</v>
      </c>
      <c r="E68" s="4" t="s">
        <v>191</v>
      </c>
      <c r="F68" s="4" t="s">
        <v>48</v>
      </c>
      <c r="G68" s="6">
        <v>100</v>
      </c>
      <c r="H68" s="5">
        <v>120000000</v>
      </c>
    </row>
    <row r="69" spans="1:8" s="2" customFormat="1" x14ac:dyDescent="0.25">
      <c r="A69" s="4" t="s">
        <v>40</v>
      </c>
      <c r="B69" s="4" t="s">
        <v>18</v>
      </c>
      <c r="C69" s="4" t="s">
        <v>119</v>
      </c>
      <c r="D69" s="5">
        <v>600000</v>
      </c>
      <c r="E69" s="4" t="s">
        <v>191</v>
      </c>
      <c r="F69" s="4" t="s">
        <v>51</v>
      </c>
      <c r="G69" s="6">
        <v>99</v>
      </c>
      <c r="H69" s="5">
        <v>50000000</v>
      </c>
    </row>
    <row r="70" spans="1:8" s="2" customFormat="1" x14ac:dyDescent="0.25">
      <c r="A70" s="4" t="s">
        <v>40</v>
      </c>
      <c r="B70" s="4" t="s">
        <v>18</v>
      </c>
      <c r="C70" s="4" t="s">
        <v>120</v>
      </c>
      <c r="D70" s="5">
        <v>50000</v>
      </c>
      <c r="E70" s="4" t="s">
        <v>190</v>
      </c>
      <c r="F70" s="4" t="s">
        <v>47</v>
      </c>
      <c r="G70" s="6">
        <v>35</v>
      </c>
      <c r="H70" s="5">
        <v>2350000</v>
      </c>
    </row>
    <row r="71" spans="1:8" s="2" customFormat="1" x14ac:dyDescent="0.25">
      <c r="A71" s="4" t="s">
        <v>40</v>
      </c>
      <c r="B71" s="4" t="s">
        <v>18</v>
      </c>
      <c r="C71" s="4" t="s">
        <v>121</v>
      </c>
      <c r="D71" s="5">
        <v>250000</v>
      </c>
      <c r="E71" s="4" t="s">
        <v>190</v>
      </c>
      <c r="F71" s="4" t="s">
        <v>47</v>
      </c>
      <c r="G71" s="6">
        <v>300</v>
      </c>
      <c r="H71" s="5">
        <v>5000000</v>
      </c>
    </row>
    <row r="72" spans="1:8" s="2" customFormat="1" x14ac:dyDescent="0.25">
      <c r="A72" s="4" t="s">
        <v>40</v>
      </c>
      <c r="B72" s="4" t="s">
        <v>18</v>
      </c>
      <c r="C72" s="4" t="s">
        <v>122</v>
      </c>
      <c r="D72" s="5">
        <v>150000</v>
      </c>
      <c r="E72" s="4" t="s">
        <v>191</v>
      </c>
      <c r="F72" s="4" t="s">
        <v>47</v>
      </c>
      <c r="G72" s="6">
        <v>51</v>
      </c>
      <c r="H72" s="5">
        <v>14250000</v>
      </c>
    </row>
    <row r="73" spans="1:8" s="2" customFormat="1" x14ac:dyDescent="0.25">
      <c r="A73" s="4" t="s">
        <v>40</v>
      </c>
      <c r="B73" s="4" t="s">
        <v>18</v>
      </c>
      <c r="C73" s="4" t="s">
        <v>123</v>
      </c>
      <c r="D73" s="5">
        <v>825000</v>
      </c>
      <c r="E73" s="4" t="s">
        <v>190</v>
      </c>
      <c r="F73" s="4" t="s">
        <v>47</v>
      </c>
      <c r="G73" s="6">
        <v>119</v>
      </c>
      <c r="H73" s="5">
        <v>12000000</v>
      </c>
    </row>
    <row r="74" spans="1:8" s="2" customFormat="1" x14ac:dyDescent="0.25">
      <c r="A74" s="4" t="s">
        <v>40</v>
      </c>
      <c r="B74" s="4" t="s">
        <v>18</v>
      </c>
      <c r="C74" s="4" t="s">
        <v>124</v>
      </c>
      <c r="D74" s="5">
        <v>500000</v>
      </c>
      <c r="E74" s="4" t="s">
        <v>190</v>
      </c>
      <c r="F74" s="4" t="s">
        <v>47</v>
      </c>
      <c r="G74" s="6">
        <v>279</v>
      </c>
      <c r="H74" s="5">
        <v>14000000</v>
      </c>
    </row>
    <row r="75" spans="1:8" s="2" customFormat="1" x14ac:dyDescent="0.25">
      <c r="A75" s="4" t="s">
        <v>40</v>
      </c>
      <c r="B75" s="4" t="s">
        <v>18</v>
      </c>
      <c r="C75" s="4" t="s">
        <v>125</v>
      </c>
      <c r="D75" s="5">
        <v>1560000</v>
      </c>
      <c r="E75" s="4" t="s">
        <v>191</v>
      </c>
      <c r="F75" s="4" t="s">
        <v>51</v>
      </c>
      <c r="G75" s="6">
        <v>160</v>
      </c>
      <c r="H75" s="5">
        <v>80000000</v>
      </c>
    </row>
    <row r="76" spans="1:8" s="2" customFormat="1" ht="15.75" thickBot="1" x14ac:dyDescent="0.3">
      <c r="A76" s="21" t="s">
        <v>173</v>
      </c>
      <c r="B76" s="4"/>
      <c r="C76" s="4"/>
      <c r="D76" s="19">
        <f>SUM(D67:D75)</f>
        <v>5135000</v>
      </c>
      <c r="E76" s="4"/>
      <c r="F76" s="4"/>
      <c r="G76" s="19">
        <f>SUM(G67:G75)</f>
        <v>2584</v>
      </c>
      <c r="H76" s="19">
        <f>SUM(H67:H75)</f>
        <v>314600000</v>
      </c>
    </row>
    <row r="77" spans="1:8" s="2" customFormat="1" x14ac:dyDescent="0.25">
      <c r="A77" s="4"/>
      <c r="B77" s="4"/>
      <c r="C77" s="4"/>
      <c r="D77" s="5"/>
      <c r="E77" s="4"/>
      <c r="F77" s="4"/>
      <c r="G77" s="6"/>
      <c r="H77" s="5"/>
    </row>
    <row r="78" spans="1:8" s="2" customFormat="1" x14ac:dyDescent="0.25">
      <c r="A78" s="4" t="s">
        <v>41</v>
      </c>
      <c r="B78" s="4" t="s">
        <v>19</v>
      </c>
      <c r="C78" s="4" t="s">
        <v>126</v>
      </c>
      <c r="D78" s="34">
        <v>700000</v>
      </c>
      <c r="E78" s="4" t="s">
        <v>0</v>
      </c>
      <c r="F78" s="4" t="s">
        <v>47</v>
      </c>
      <c r="G78" s="35">
        <v>250</v>
      </c>
      <c r="H78" s="34">
        <v>26115000</v>
      </c>
    </row>
    <row r="79" spans="1:8" s="2" customFormat="1" ht="15.75" thickBot="1" x14ac:dyDescent="0.3">
      <c r="A79" s="21" t="s">
        <v>174</v>
      </c>
      <c r="B79" s="4"/>
      <c r="C79" s="4"/>
      <c r="D79" s="19">
        <v>700000</v>
      </c>
      <c r="E79" s="4"/>
      <c r="F79" s="4"/>
      <c r="G79" s="23">
        <v>250</v>
      </c>
      <c r="H79" s="19">
        <v>26115000</v>
      </c>
    </row>
    <row r="80" spans="1:8" s="2" customFormat="1" x14ac:dyDescent="0.25">
      <c r="A80" s="21"/>
      <c r="B80" s="4"/>
      <c r="C80" s="4"/>
      <c r="D80" s="24"/>
      <c r="E80" s="4"/>
      <c r="F80" s="4"/>
      <c r="G80" s="25"/>
      <c r="H80" s="24"/>
    </row>
    <row r="81" spans="1:8" s="2" customFormat="1" ht="30" x14ac:dyDescent="0.25">
      <c r="A81" s="4" t="s">
        <v>42</v>
      </c>
      <c r="B81" s="4" t="s">
        <v>20</v>
      </c>
      <c r="C81" s="4" t="s">
        <v>127</v>
      </c>
      <c r="D81" s="34">
        <v>200000</v>
      </c>
      <c r="E81" s="4" t="s">
        <v>0</v>
      </c>
      <c r="F81" s="4" t="s">
        <v>53</v>
      </c>
      <c r="G81" s="35">
        <v>27</v>
      </c>
      <c r="H81" s="34">
        <v>10500000</v>
      </c>
    </row>
    <row r="82" spans="1:8" s="2" customFormat="1" ht="15.75" thickBot="1" x14ac:dyDescent="0.3">
      <c r="A82" s="21" t="s">
        <v>175</v>
      </c>
      <c r="B82" s="4"/>
      <c r="C82" s="4"/>
      <c r="D82" s="19">
        <v>200000</v>
      </c>
      <c r="E82" s="4"/>
      <c r="F82" s="4"/>
      <c r="G82" s="23">
        <v>27</v>
      </c>
      <c r="H82" s="19">
        <v>10500000</v>
      </c>
    </row>
    <row r="83" spans="1:8" s="2" customFormat="1" x14ac:dyDescent="0.25">
      <c r="A83" s="4"/>
      <c r="B83" s="4"/>
      <c r="C83" s="4"/>
      <c r="D83" s="5"/>
      <c r="E83" s="4"/>
      <c r="F83" s="4"/>
      <c r="G83" s="6"/>
      <c r="H83" s="5"/>
    </row>
    <row r="84" spans="1:8" s="2" customFormat="1" x14ac:dyDescent="0.25">
      <c r="A84" s="4" t="s">
        <v>43</v>
      </c>
      <c r="B84" s="4" t="s">
        <v>21</v>
      </c>
      <c r="C84" s="4" t="s">
        <v>128</v>
      </c>
      <c r="D84" s="5">
        <v>25000</v>
      </c>
      <c r="E84" s="4" t="s">
        <v>191</v>
      </c>
      <c r="F84" s="4" t="s">
        <v>47</v>
      </c>
      <c r="G84" s="6">
        <v>79</v>
      </c>
      <c r="H84" s="5">
        <v>2175000</v>
      </c>
    </row>
    <row r="85" spans="1:8" s="2" customFormat="1" x14ac:dyDescent="0.25">
      <c r="A85" s="4" t="s">
        <v>43</v>
      </c>
      <c r="B85" s="4" t="s">
        <v>21</v>
      </c>
      <c r="C85" s="4" t="s">
        <v>129</v>
      </c>
      <c r="D85" s="5">
        <v>200000</v>
      </c>
      <c r="E85" s="4" t="s">
        <v>190</v>
      </c>
      <c r="F85" s="4" t="s">
        <v>47</v>
      </c>
      <c r="G85" s="6">
        <v>90</v>
      </c>
      <c r="H85" s="5">
        <v>10000000</v>
      </c>
    </row>
    <row r="86" spans="1:8" s="2" customFormat="1" ht="15.75" thickBot="1" x14ac:dyDescent="0.3">
      <c r="A86" s="20" t="s">
        <v>176</v>
      </c>
      <c r="B86" s="4"/>
      <c r="C86" s="4"/>
      <c r="D86" s="19">
        <f>SUM(D84:D85)</f>
        <v>225000</v>
      </c>
      <c r="E86" s="4"/>
      <c r="F86" s="4"/>
      <c r="G86" s="19">
        <f>SUM(G84:G85)</f>
        <v>169</v>
      </c>
      <c r="H86" s="19">
        <f>SUM(H84:H85)</f>
        <v>12175000</v>
      </c>
    </row>
    <row r="87" spans="1:8" s="2" customFormat="1" x14ac:dyDescent="0.25">
      <c r="A87" s="4"/>
      <c r="B87" s="4"/>
      <c r="C87" s="4"/>
      <c r="D87" s="5"/>
      <c r="E87" s="4"/>
      <c r="F87" s="4"/>
      <c r="G87" s="6"/>
      <c r="H87" s="5"/>
    </row>
    <row r="88" spans="1:8" s="2" customFormat="1" x14ac:dyDescent="0.25">
      <c r="A88" s="4" t="s">
        <v>44</v>
      </c>
      <c r="B88" s="4" t="s">
        <v>22</v>
      </c>
      <c r="C88" s="4" t="s">
        <v>130</v>
      </c>
      <c r="D88" s="5">
        <v>500000</v>
      </c>
      <c r="E88" s="4" t="s">
        <v>0</v>
      </c>
      <c r="F88" s="4" t="s">
        <v>47</v>
      </c>
      <c r="G88" s="6">
        <v>125</v>
      </c>
      <c r="H88" s="5">
        <v>2500000</v>
      </c>
    </row>
    <row r="89" spans="1:8" s="2" customFormat="1" x14ac:dyDescent="0.25">
      <c r="A89" s="4" t="s">
        <v>44</v>
      </c>
      <c r="B89" s="4" t="s">
        <v>22</v>
      </c>
      <c r="C89" s="7" t="s">
        <v>131</v>
      </c>
      <c r="D89" s="5">
        <v>50000</v>
      </c>
      <c r="E89" s="4" t="s">
        <v>0</v>
      </c>
      <c r="F89" s="4" t="s">
        <v>47</v>
      </c>
      <c r="G89" s="6">
        <v>30</v>
      </c>
      <c r="H89" s="5">
        <v>7500000</v>
      </c>
    </row>
    <row r="90" spans="1:8" s="2" customFormat="1" ht="30" x14ac:dyDescent="0.25">
      <c r="A90" s="4" t="s">
        <v>44</v>
      </c>
      <c r="B90" s="4" t="s">
        <v>22</v>
      </c>
      <c r="C90" s="4" t="s">
        <v>132</v>
      </c>
      <c r="D90" s="5">
        <v>400000</v>
      </c>
      <c r="E90" s="4" t="s">
        <v>0</v>
      </c>
      <c r="F90" s="4" t="s">
        <v>53</v>
      </c>
      <c r="G90" s="6">
        <v>84</v>
      </c>
      <c r="H90" s="5">
        <v>2500000</v>
      </c>
    </row>
    <row r="91" spans="1:8" s="2" customFormat="1" ht="15.75" thickBot="1" x14ac:dyDescent="0.3">
      <c r="A91" s="26" t="s">
        <v>177</v>
      </c>
      <c r="B91" s="4"/>
      <c r="C91" s="4"/>
      <c r="D91" s="19">
        <f>SUM(D88:D90)</f>
        <v>950000</v>
      </c>
      <c r="E91" s="4"/>
      <c r="F91" s="4"/>
      <c r="G91" s="19">
        <f>SUM(G88:G90)</f>
        <v>239</v>
      </c>
      <c r="H91" s="19">
        <f>SUM(H88:H90)</f>
        <v>12500000</v>
      </c>
    </row>
    <row r="92" spans="1:8" s="2" customFormat="1" x14ac:dyDescent="0.25">
      <c r="A92" s="4"/>
      <c r="B92" s="4"/>
      <c r="C92" s="4"/>
      <c r="D92" s="5"/>
      <c r="E92" s="4"/>
      <c r="F92" s="4"/>
      <c r="G92" s="6"/>
      <c r="H92" s="5"/>
    </row>
    <row r="93" spans="1:8" s="2" customFormat="1" x14ac:dyDescent="0.25">
      <c r="A93" s="4" t="s">
        <v>67</v>
      </c>
      <c r="B93" s="4" t="s">
        <v>55</v>
      </c>
      <c r="C93" s="4" t="s">
        <v>133</v>
      </c>
      <c r="D93" s="34">
        <v>2200000</v>
      </c>
      <c r="E93" s="4" t="s">
        <v>0</v>
      </c>
      <c r="F93" s="4" t="s">
        <v>78</v>
      </c>
      <c r="G93" s="35">
        <v>450</v>
      </c>
      <c r="H93" s="34">
        <v>175000000</v>
      </c>
    </row>
    <row r="94" spans="1:8" s="2" customFormat="1" ht="15.75" thickBot="1" x14ac:dyDescent="0.3">
      <c r="A94" s="21" t="s">
        <v>178</v>
      </c>
      <c r="B94" s="4"/>
      <c r="C94" s="4"/>
      <c r="D94" s="19">
        <v>2200000</v>
      </c>
      <c r="E94" s="4"/>
      <c r="F94" s="4"/>
      <c r="G94" s="23">
        <v>450</v>
      </c>
      <c r="H94" s="19">
        <v>175000000</v>
      </c>
    </row>
    <row r="95" spans="1:8" s="2" customFormat="1" x14ac:dyDescent="0.25">
      <c r="A95" s="4"/>
      <c r="B95" s="4"/>
      <c r="C95" s="4"/>
      <c r="D95" s="5"/>
      <c r="E95" s="4"/>
      <c r="F95" s="4"/>
      <c r="G95" s="6"/>
      <c r="H95" s="5"/>
    </row>
    <row r="96" spans="1:8" s="2" customFormat="1" x14ac:dyDescent="0.25">
      <c r="A96" s="4" t="s">
        <v>68</v>
      </c>
      <c r="B96" s="4" t="s">
        <v>56</v>
      </c>
      <c r="C96" s="4" t="s">
        <v>134</v>
      </c>
      <c r="D96" s="5">
        <v>100000</v>
      </c>
      <c r="E96" s="4" t="s">
        <v>191</v>
      </c>
      <c r="F96" s="4" t="s">
        <v>48</v>
      </c>
      <c r="G96" s="6">
        <v>25</v>
      </c>
      <c r="H96" s="5">
        <v>6000000</v>
      </c>
    </row>
    <row r="97" spans="1:8" s="2" customFormat="1" x14ac:dyDescent="0.25">
      <c r="A97" s="4" t="s">
        <v>68</v>
      </c>
      <c r="B97" s="4" t="s">
        <v>56</v>
      </c>
      <c r="C97" s="4" t="s">
        <v>135</v>
      </c>
      <c r="D97" s="5">
        <v>1500000</v>
      </c>
      <c r="E97" s="4" t="s">
        <v>191</v>
      </c>
      <c r="F97" s="4" t="s">
        <v>48</v>
      </c>
      <c r="G97" s="6">
        <v>100</v>
      </c>
      <c r="H97" s="5">
        <v>250000000</v>
      </c>
    </row>
    <row r="98" spans="1:8" s="2" customFormat="1" ht="15.75" thickBot="1" x14ac:dyDescent="0.3">
      <c r="A98" s="21" t="s">
        <v>179</v>
      </c>
      <c r="B98" s="4"/>
      <c r="C98" s="4"/>
      <c r="D98" s="19">
        <f>SUM(D96:D97)</f>
        <v>1600000</v>
      </c>
      <c r="E98" s="4"/>
      <c r="F98" s="4"/>
      <c r="G98" s="19">
        <f>SUM(G96:G97)</f>
        <v>125</v>
      </c>
      <c r="H98" s="19">
        <f>SUM(H96:H97)</f>
        <v>256000000</v>
      </c>
    </row>
    <row r="99" spans="1:8" s="2" customFormat="1" x14ac:dyDescent="0.25">
      <c r="A99" s="4"/>
      <c r="B99" s="4"/>
      <c r="C99" s="4"/>
      <c r="D99" s="5"/>
      <c r="E99" s="4"/>
      <c r="F99" s="4"/>
      <c r="G99" s="6"/>
      <c r="H99" s="5"/>
    </row>
    <row r="100" spans="1:8" s="2" customFormat="1" x14ac:dyDescent="0.25">
      <c r="A100" s="4" t="s">
        <v>69</v>
      </c>
      <c r="B100" s="4" t="s">
        <v>57</v>
      </c>
      <c r="C100" s="4" t="s">
        <v>136</v>
      </c>
      <c r="D100" s="34">
        <v>1000000</v>
      </c>
      <c r="E100" s="4" t="s">
        <v>0</v>
      </c>
      <c r="F100" s="4" t="s">
        <v>47</v>
      </c>
      <c r="G100" s="35">
        <v>215</v>
      </c>
      <c r="H100" s="34">
        <v>54430000</v>
      </c>
    </row>
    <row r="101" spans="1:8" s="2" customFormat="1" ht="15.75" thickBot="1" x14ac:dyDescent="0.3">
      <c r="A101" s="26" t="s">
        <v>180</v>
      </c>
      <c r="B101" s="4"/>
      <c r="C101" s="4"/>
      <c r="D101" s="19">
        <v>1000000</v>
      </c>
      <c r="E101" s="4"/>
      <c r="F101" s="4"/>
      <c r="G101" s="23">
        <v>215</v>
      </c>
      <c r="H101" s="19">
        <v>54430000</v>
      </c>
    </row>
    <row r="102" spans="1:8" s="2" customFormat="1" x14ac:dyDescent="0.25">
      <c r="A102" s="4"/>
      <c r="B102" s="4"/>
      <c r="C102" s="4"/>
      <c r="D102" s="5"/>
      <c r="E102" s="4"/>
      <c r="F102" s="4"/>
      <c r="G102" s="6"/>
      <c r="H102" s="5"/>
    </row>
    <row r="103" spans="1:8" s="2" customFormat="1" x14ac:dyDescent="0.25">
      <c r="A103" s="4" t="s">
        <v>70</v>
      </c>
      <c r="B103" s="4" t="s">
        <v>58</v>
      </c>
      <c r="C103" s="4" t="s">
        <v>137</v>
      </c>
      <c r="D103" s="34">
        <v>100000</v>
      </c>
      <c r="E103" s="4" t="s">
        <v>0</v>
      </c>
      <c r="F103" s="4" t="s">
        <v>48</v>
      </c>
      <c r="G103" s="35">
        <v>0</v>
      </c>
      <c r="H103" s="34">
        <v>30000000</v>
      </c>
    </row>
    <row r="104" spans="1:8" s="2" customFormat="1" ht="15.75" thickBot="1" x14ac:dyDescent="0.3">
      <c r="A104" s="26" t="s">
        <v>181</v>
      </c>
      <c r="B104" s="4"/>
      <c r="C104" s="4"/>
      <c r="D104" s="19">
        <v>100000</v>
      </c>
      <c r="E104" s="4"/>
      <c r="F104" s="4"/>
      <c r="G104" s="23">
        <v>0</v>
      </c>
      <c r="H104" s="19">
        <v>30000000</v>
      </c>
    </row>
    <row r="105" spans="1:8" s="2" customFormat="1" x14ac:dyDescent="0.25">
      <c r="A105" s="4"/>
      <c r="B105" s="4"/>
      <c r="C105" s="4"/>
      <c r="D105" s="5"/>
      <c r="E105" s="4"/>
      <c r="F105" s="4"/>
      <c r="G105" s="6"/>
      <c r="H105" s="5"/>
    </row>
    <row r="106" spans="1:8" s="2" customFormat="1" x14ac:dyDescent="0.25">
      <c r="A106" s="4" t="s">
        <v>71</v>
      </c>
      <c r="B106" s="4" t="s">
        <v>59</v>
      </c>
      <c r="C106" s="4" t="s">
        <v>138</v>
      </c>
      <c r="D106" s="34">
        <v>550000</v>
      </c>
      <c r="E106" s="4" t="s">
        <v>190</v>
      </c>
      <c r="F106" s="4" t="s">
        <v>51</v>
      </c>
      <c r="G106" s="35">
        <v>53</v>
      </c>
      <c r="H106" s="34">
        <v>17547020</v>
      </c>
    </row>
    <row r="107" spans="1:8" s="2" customFormat="1" ht="15.75" thickBot="1" x14ac:dyDescent="0.3">
      <c r="A107" s="21" t="s">
        <v>182</v>
      </c>
      <c r="B107" s="4"/>
      <c r="C107" s="4"/>
      <c r="D107" s="19">
        <v>550000</v>
      </c>
      <c r="E107" s="4"/>
      <c r="F107" s="4"/>
      <c r="G107" s="23">
        <v>53</v>
      </c>
      <c r="H107" s="19">
        <v>17547020</v>
      </c>
    </row>
    <row r="108" spans="1:8" s="2" customFormat="1" x14ac:dyDescent="0.25">
      <c r="A108" s="4"/>
      <c r="B108" s="4"/>
      <c r="C108" s="4"/>
      <c r="D108" s="5"/>
      <c r="E108" s="4"/>
      <c r="F108" s="4"/>
      <c r="G108" s="6"/>
      <c r="H108" s="5"/>
    </row>
    <row r="109" spans="1:8" s="2" customFormat="1" x14ac:dyDescent="0.25">
      <c r="A109" s="4" t="s">
        <v>72</v>
      </c>
      <c r="B109" s="4" t="s">
        <v>60</v>
      </c>
      <c r="C109" s="4" t="s">
        <v>139</v>
      </c>
      <c r="D109" s="34">
        <v>100000</v>
      </c>
      <c r="E109" s="4" t="s">
        <v>190</v>
      </c>
      <c r="F109" s="4" t="s">
        <v>47</v>
      </c>
      <c r="G109" s="35">
        <v>63</v>
      </c>
      <c r="H109" s="34">
        <v>6900000</v>
      </c>
    </row>
    <row r="110" spans="1:8" s="2" customFormat="1" ht="15.75" thickBot="1" x14ac:dyDescent="0.3">
      <c r="A110" s="21" t="s">
        <v>183</v>
      </c>
      <c r="B110" s="4"/>
      <c r="C110" s="4"/>
      <c r="D110" s="19">
        <v>100000</v>
      </c>
      <c r="E110" s="4"/>
      <c r="F110" s="4"/>
      <c r="G110" s="23">
        <v>63</v>
      </c>
      <c r="H110" s="19">
        <v>6900000</v>
      </c>
    </row>
    <row r="111" spans="1:8" s="2" customFormat="1" x14ac:dyDescent="0.25">
      <c r="A111" s="4"/>
      <c r="B111" s="4"/>
      <c r="C111" s="4"/>
      <c r="D111" s="5"/>
      <c r="E111" s="4"/>
      <c r="F111" s="4"/>
      <c r="G111" s="6"/>
      <c r="H111" s="5"/>
    </row>
    <row r="112" spans="1:8" s="2" customFormat="1" ht="30" x14ac:dyDescent="0.25">
      <c r="A112" s="4" t="s">
        <v>73</v>
      </c>
      <c r="B112" s="4" t="s">
        <v>61</v>
      </c>
      <c r="C112" s="4" t="s">
        <v>140</v>
      </c>
      <c r="D112" s="5">
        <v>7000000</v>
      </c>
      <c r="E112" s="4" t="s">
        <v>191</v>
      </c>
      <c r="F112" s="4" t="s">
        <v>53</v>
      </c>
      <c r="G112" s="6">
        <v>800</v>
      </c>
      <c r="H112" s="5">
        <v>395000000</v>
      </c>
    </row>
    <row r="113" spans="1:8" s="2" customFormat="1" x14ac:dyDescent="0.25">
      <c r="A113" s="4" t="s">
        <v>73</v>
      </c>
      <c r="B113" s="4" t="s">
        <v>61</v>
      </c>
      <c r="C113" s="4" t="s">
        <v>141</v>
      </c>
      <c r="D113" s="5">
        <v>100000</v>
      </c>
      <c r="E113" s="4" t="s">
        <v>191</v>
      </c>
      <c r="F113" s="4" t="s">
        <v>49</v>
      </c>
      <c r="G113" s="6">
        <v>85</v>
      </c>
      <c r="H113" s="5">
        <v>5000000</v>
      </c>
    </row>
    <row r="114" spans="1:8" s="2" customFormat="1" x14ac:dyDescent="0.25">
      <c r="A114" s="4" t="s">
        <v>73</v>
      </c>
      <c r="B114" s="4" t="s">
        <v>61</v>
      </c>
      <c r="C114" s="4" t="s">
        <v>142</v>
      </c>
      <c r="D114" s="5">
        <v>750000</v>
      </c>
      <c r="E114" s="4" t="s">
        <v>191</v>
      </c>
      <c r="F114" s="4" t="s">
        <v>48</v>
      </c>
      <c r="G114" s="6">
        <v>175</v>
      </c>
      <c r="H114" s="5">
        <v>130000000</v>
      </c>
    </row>
    <row r="115" spans="1:8" s="2" customFormat="1" x14ac:dyDescent="0.25">
      <c r="A115" s="4" t="s">
        <v>73</v>
      </c>
      <c r="B115" s="4" t="s">
        <v>61</v>
      </c>
      <c r="C115" s="4" t="s">
        <v>143</v>
      </c>
      <c r="D115" s="5">
        <v>500000</v>
      </c>
      <c r="E115" s="4" t="s">
        <v>190</v>
      </c>
      <c r="F115" s="4" t="s">
        <v>47</v>
      </c>
      <c r="G115" s="6">
        <v>750</v>
      </c>
      <c r="H115" s="5">
        <v>4250000</v>
      </c>
    </row>
    <row r="116" spans="1:8" s="2" customFormat="1" x14ac:dyDescent="0.25">
      <c r="A116" s="4" t="s">
        <v>73</v>
      </c>
      <c r="B116" s="4" t="s">
        <v>61</v>
      </c>
      <c r="C116" s="4" t="s">
        <v>144</v>
      </c>
      <c r="D116" s="5">
        <v>200000</v>
      </c>
      <c r="E116" s="4" t="s">
        <v>191</v>
      </c>
      <c r="F116" s="4" t="s">
        <v>51</v>
      </c>
      <c r="G116" s="6">
        <v>250</v>
      </c>
      <c r="H116" s="5">
        <v>107645000</v>
      </c>
    </row>
    <row r="117" spans="1:8" s="2" customFormat="1" ht="15.75" thickBot="1" x14ac:dyDescent="0.3">
      <c r="A117" s="21" t="s">
        <v>184</v>
      </c>
      <c r="B117" s="4"/>
      <c r="C117" s="4"/>
      <c r="D117" s="19">
        <f>SUM(D112:D116)</f>
        <v>8550000</v>
      </c>
      <c r="E117" s="4"/>
      <c r="F117" s="4"/>
      <c r="G117" s="19">
        <f>SUM(G112:G116)</f>
        <v>2060</v>
      </c>
      <c r="H117" s="19">
        <f>SUM(H112:H116)</f>
        <v>641895000</v>
      </c>
    </row>
    <row r="118" spans="1:8" s="2" customFormat="1" x14ac:dyDescent="0.25">
      <c r="A118" s="4"/>
      <c r="B118" s="4"/>
      <c r="C118" s="4"/>
      <c r="D118" s="5"/>
      <c r="E118" s="4"/>
      <c r="F118" s="4"/>
      <c r="G118" s="6"/>
      <c r="H118" s="5"/>
    </row>
    <row r="119" spans="1:8" s="2" customFormat="1" x14ac:dyDescent="0.25">
      <c r="A119" s="4" t="s">
        <v>74</v>
      </c>
      <c r="B119" s="4" t="s">
        <v>62</v>
      </c>
      <c r="C119" s="4" t="s">
        <v>145</v>
      </c>
      <c r="D119" s="34">
        <v>100000</v>
      </c>
      <c r="E119" s="4" t="s">
        <v>191</v>
      </c>
      <c r="F119" s="4" t="s">
        <v>47</v>
      </c>
      <c r="G119" s="35">
        <v>95</v>
      </c>
      <c r="H119" s="34">
        <v>8541000</v>
      </c>
    </row>
    <row r="120" spans="1:8" s="2" customFormat="1" ht="15.75" thickBot="1" x14ac:dyDescent="0.3">
      <c r="A120" s="21" t="s">
        <v>185</v>
      </c>
      <c r="B120" s="4"/>
      <c r="C120" s="4"/>
      <c r="D120" s="19">
        <v>100000</v>
      </c>
      <c r="E120" s="4"/>
      <c r="F120" s="4"/>
      <c r="G120" s="23">
        <v>95</v>
      </c>
      <c r="H120" s="19">
        <v>8541000</v>
      </c>
    </row>
    <row r="121" spans="1:8" s="2" customFormat="1" x14ac:dyDescent="0.25">
      <c r="A121" s="4"/>
      <c r="B121" s="4"/>
      <c r="C121" s="4"/>
      <c r="D121" s="5"/>
      <c r="E121" s="4"/>
      <c r="F121" s="4"/>
      <c r="G121" s="6"/>
      <c r="H121" s="5"/>
    </row>
    <row r="122" spans="1:8" s="2" customFormat="1" x14ac:dyDescent="0.25">
      <c r="A122" s="4" t="s">
        <v>75</v>
      </c>
      <c r="B122" s="4" t="s">
        <v>63</v>
      </c>
      <c r="C122" s="4" t="s">
        <v>146</v>
      </c>
      <c r="D122" s="5">
        <v>200000</v>
      </c>
      <c r="E122" s="4" t="s">
        <v>0</v>
      </c>
      <c r="F122" s="4" t="s">
        <v>48</v>
      </c>
      <c r="G122" s="6">
        <v>60</v>
      </c>
      <c r="H122" s="5">
        <v>20000000</v>
      </c>
    </row>
    <row r="123" spans="1:8" s="2" customFormat="1" x14ac:dyDescent="0.25">
      <c r="A123" s="4" t="s">
        <v>75</v>
      </c>
      <c r="B123" s="4" t="s">
        <v>63</v>
      </c>
      <c r="C123" s="4" t="s">
        <v>147</v>
      </c>
      <c r="D123" s="5">
        <v>600000</v>
      </c>
      <c r="E123" s="4" t="s">
        <v>0</v>
      </c>
      <c r="F123" s="4" t="s">
        <v>47</v>
      </c>
      <c r="G123" s="6">
        <v>60</v>
      </c>
      <c r="H123" s="5">
        <v>2500000</v>
      </c>
    </row>
    <row r="124" spans="1:8" s="2" customFormat="1" ht="15.75" thickBot="1" x14ac:dyDescent="0.3">
      <c r="A124" s="20" t="s">
        <v>186</v>
      </c>
      <c r="B124" s="4"/>
      <c r="C124" s="4"/>
      <c r="D124" s="19">
        <f>SUM(D122:D123)</f>
        <v>800000</v>
      </c>
      <c r="E124" s="4"/>
      <c r="F124" s="4"/>
      <c r="G124" s="19">
        <f>SUM(G122:G123)</f>
        <v>120</v>
      </c>
      <c r="H124" s="19">
        <f>SUM(H122:H123)</f>
        <v>22500000</v>
      </c>
    </row>
    <row r="125" spans="1:8" s="2" customFormat="1" x14ac:dyDescent="0.25">
      <c r="A125" s="4"/>
      <c r="B125" s="4"/>
      <c r="C125" s="4"/>
      <c r="D125" s="5"/>
      <c r="E125" s="4"/>
      <c r="F125" s="4"/>
      <c r="G125" s="6"/>
      <c r="H125" s="5"/>
    </row>
    <row r="126" spans="1:8" s="2" customFormat="1" x14ac:dyDescent="0.25">
      <c r="A126" s="4" t="s">
        <v>76</v>
      </c>
      <c r="B126" s="4" t="s">
        <v>64</v>
      </c>
      <c r="C126" s="4" t="s">
        <v>148</v>
      </c>
      <c r="D126" s="5">
        <v>100000</v>
      </c>
      <c r="E126" s="4" t="s">
        <v>0</v>
      </c>
      <c r="F126" s="4" t="s">
        <v>47</v>
      </c>
      <c r="G126" s="6">
        <v>124</v>
      </c>
      <c r="H126" s="5">
        <v>4500000</v>
      </c>
    </row>
    <row r="127" spans="1:8" s="2" customFormat="1" x14ac:dyDescent="0.25">
      <c r="A127" s="4" t="s">
        <v>76</v>
      </c>
      <c r="B127" s="4" t="s">
        <v>64</v>
      </c>
      <c r="C127" s="4" t="s">
        <v>149</v>
      </c>
      <c r="D127" s="5">
        <v>400000</v>
      </c>
      <c r="E127" s="4" t="s">
        <v>0</v>
      </c>
      <c r="F127" s="4" t="s">
        <v>79</v>
      </c>
      <c r="G127" s="6">
        <v>40</v>
      </c>
      <c r="H127" s="5">
        <v>35000000</v>
      </c>
    </row>
    <row r="128" spans="1:8" s="2" customFormat="1" ht="15.75" thickBot="1" x14ac:dyDescent="0.3">
      <c r="A128" s="21" t="s">
        <v>187</v>
      </c>
      <c r="B128" s="4"/>
      <c r="C128" s="4"/>
      <c r="D128" s="19">
        <f>SUM(D126:D127)</f>
        <v>500000</v>
      </c>
      <c r="E128" s="4"/>
      <c r="F128" s="4"/>
      <c r="G128" s="19">
        <f>SUM(G126:G127)</f>
        <v>164</v>
      </c>
      <c r="H128" s="19">
        <f>SUM(H126:H127)</f>
        <v>39500000</v>
      </c>
    </row>
    <row r="129" spans="1:8" s="2" customFormat="1" x14ac:dyDescent="0.25">
      <c r="A129" s="4"/>
      <c r="B129" s="4"/>
      <c r="C129" s="4"/>
      <c r="D129" s="5"/>
      <c r="E129" s="4"/>
      <c r="F129" s="4"/>
      <c r="G129" s="6"/>
      <c r="H129" s="5"/>
    </row>
    <row r="130" spans="1:8" s="2" customFormat="1" x14ac:dyDescent="0.25">
      <c r="A130" s="4" t="s">
        <v>77</v>
      </c>
      <c r="B130" s="4" t="s">
        <v>65</v>
      </c>
      <c r="C130" s="4" t="s">
        <v>150</v>
      </c>
      <c r="D130" s="5">
        <v>150000</v>
      </c>
      <c r="E130" s="4" t="s">
        <v>191</v>
      </c>
      <c r="F130" s="4" t="s">
        <v>47</v>
      </c>
      <c r="G130" s="6">
        <v>30</v>
      </c>
      <c r="H130" s="5">
        <v>3600000</v>
      </c>
    </row>
    <row r="131" spans="1:8" s="2" customFormat="1" x14ac:dyDescent="0.25">
      <c r="A131" s="4" t="s">
        <v>77</v>
      </c>
      <c r="B131" s="4" t="s">
        <v>66</v>
      </c>
      <c r="C131" s="4" t="s">
        <v>151</v>
      </c>
      <c r="D131" s="5">
        <v>200000</v>
      </c>
      <c r="E131" s="4" t="s">
        <v>190</v>
      </c>
      <c r="F131" s="4" t="s">
        <v>47</v>
      </c>
      <c r="G131" s="6">
        <v>60</v>
      </c>
      <c r="H131" s="5">
        <v>4504000</v>
      </c>
    </row>
    <row r="132" spans="1:8" s="2" customFormat="1" x14ac:dyDescent="0.25">
      <c r="A132" s="4" t="s">
        <v>77</v>
      </c>
      <c r="B132" s="4" t="s">
        <v>66</v>
      </c>
      <c r="C132" s="4" t="s">
        <v>152</v>
      </c>
      <c r="D132" s="5">
        <v>100000</v>
      </c>
      <c r="E132" s="4" t="s">
        <v>190</v>
      </c>
      <c r="F132" s="4" t="s">
        <v>47</v>
      </c>
      <c r="G132" s="6">
        <v>36</v>
      </c>
      <c r="H132" s="5">
        <v>2000000</v>
      </c>
    </row>
    <row r="133" spans="1:8" s="2" customFormat="1" x14ac:dyDescent="0.25">
      <c r="A133" s="4" t="s">
        <v>77</v>
      </c>
      <c r="B133" s="4" t="s">
        <v>66</v>
      </c>
      <c r="C133" s="4" t="s">
        <v>153</v>
      </c>
      <c r="D133" s="5">
        <v>700000</v>
      </c>
      <c r="E133" s="4" t="s">
        <v>190</v>
      </c>
      <c r="F133" s="4" t="s">
        <v>47</v>
      </c>
      <c r="G133" s="6">
        <v>383</v>
      </c>
      <c r="H133" s="5">
        <v>60100000</v>
      </c>
    </row>
    <row r="134" spans="1:8" s="2" customFormat="1" x14ac:dyDescent="0.25">
      <c r="A134" s="4" t="s">
        <v>77</v>
      </c>
      <c r="B134" s="4" t="s">
        <v>66</v>
      </c>
      <c r="C134" s="4" t="s">
        <v>154</v>
      </c>
      <c r="D134" s="5">
        <v>250000</v>
      </c>
      <c r="E134" s="4" t="s">
        <v>190</v>
      </c>
      <c r="F134" s="4" t="s">
        <v>51</v>
      </c>
      <c r="G134" s="6">
        <v>364</v>
      </c>
      <c r="H134" s="5">
        <v>24000000</v>
      </c>
    </row>
    <row r="135" spans="1:8" s="2" customFormat="1" x14ac:dyDescent="0.25">
      <c r="A135" s="4" t="s">
        <v>77</v>
      </c>
      <c r="B135" s="4" t="s">
        <v>65</v>
      </c>
      <c r="C135" s="4" t="s">
        <v>155</v>
      </c>
      <c r="D135" s="5">
        <v>2000000</v>
      </c>
      <c r="E135" s="4" t="s">
        <v>191</v>
      </c>
      <c r="F135" s="4" t="s">
        <v>48</v>
      </c>
      <c r="G135" s="6">
        <v>597</v>
      </c>
      <c r="H135" s="5">
        <v>150000000</v>
      </c>
    </row>
    <row r="136" spans="1:8" s="2" customFormat="1" ht="30" x14ac:dyDescent="0.25">
      <c r="A136" s="8" t="s">
        <v>77</v>
      </c>
      <c r="B136" s="8" t="s">
        <v>66</v>
      </c>
      <c r="C136" s="8" t="s">
        <v>156</v>
      </c>
      <c r="D136" s="9">
        <v>100000</v>
      </c>
      <c r="E136" s="4" t="s">
        <v>191</v>
      </c>
      <c r="F136" s="8" t="s">
        <v>53</v>
      </c>
      <c r="G136" s="10">
        <v>16</v>
      </c>
      <c r="H136" s="9">
        <v>5500000</v>
      </c>
    </row>
    <row r="137" spans="1:8" s="2" customFormat="1" ht="15.75" thickBot="1" x14ac:dyDescent="0.3">
      <c r="A137" s="27" t="s">
        <v>188</v>
      </c>
      <c r="B137" s="8"/>
      <c r="C137" s="8"/>
      <c r="D137" s="19">
        <f>SUM(D130:D136)</f>
        <v>3500000</v>
      </c>
      <c r="E137" s="8"/>
      <c r="F137" s="8"/>
      <c r="G137" s="19">
        <f>SUM(G130:G136)</f>
        <v>1486</v>
      </c>
      <c r="H137" s="19">
        <f>SUM(H130:H136)</f>
        <v>249704000</v>
      </c>
    </row>
    <row r="138" spans="1:8" s="2" customFormat="1" x14ac:dyDescent="0.25">
      <c r="A138" s="11"/>
      <c r="B138" s="11"/>
      <c r="C138" s="11"/>
      <c r="D138" s="12"/>
      <c r="E138" s="11"/>
      <c r="F138" s="11"/>
      <c r="G138" s="12"/>
      <c r="H138" s="12"/>
    </row>
    <row r="139" spans="1:8" s="2" customFormat="1" ht="16.5" thickBot="1" x14ac:dyDescent="0.3">
      <c r="A139" s="28" t="s">
        <v>189</v>
      </c>
      <c r="B139" s="29"/>
      <c r="C139" s="29"/>
      <c r="D139" s="30">
        <f>D6+D11+D13+D18+D23+D25+D31+D35+D39+D43+D47+D49+D54+D56+D62+D64+D76+D78+D81+D86+D91+D93+D98+D100+D103+D106+D109+D117+D119+D124+D128+D137</f>
        <v>47783345</v>
      </c>
      <c r="E139" s="29"/>
      <c r="F139" s="29"/>
      <c r="G139" s="31">
        <f>G6+G11+G13+G18+G23+G25+G31+G35+G39+G43+G47+G49+G54+G56+G62+G64+G76+G78+G81+G86+G91+G93+G98+G100+G103+G106+G109+G117+G119+G124+G128+G137</f>
        <v>10420</v>
      </c>
      <c r="H139" s="32">
        <f>H6+H11+H13+H18+H23+H25+H31+H35+H39+H43+H47+H49+H54+H56+H62+H64+H76+H78+H81+H86+H91+H93+H98+H100+H103+H106+H109+H117+H119+H124+H128+H137</f>
        <v>3470122299</v>
      </c>
    </row>
    <row r="140" spans="1:8" s="2" customFormat="1" x14ac:dyDescent="0.25">
      <c r="A140" s="13"/>
      <c r="B140" s="13"/>
      <c r="C140" s="13"/>
      <c r="D140" s="13"/>
      <c r="E140" s="13"/>
      <c r="F140" s="13"/>
      <c r="G140" s="13"/>
      <c r="H140" s="13"/>
    </row>
    <row r="141" spans="1:8" x14ac:dyDescent="0.25">
      <c r="A141" s="14"/>
      <c r="B141" s="14"/>
      <c r="C141" s="14"/>
      <c r="D141" s="14"/>
      <c r="E141" s="14"/>
      <c r="F141" s="14"/>
      <c r="G141" s="14"/>
      <c r="H141" s="14"/>
    </row>
    <row r="142" spans="1:8" x14ac:dyDescent="0.25">
      <c r="A142" s="14"/>
      <c r="B142" s="14"/>
      <c r="C142" s="14"/>
      <c r="D142" s="17"/>
      <c r="E142" s="14"/>
      <c r="F142" s="14"/>
      <c r="G142" s="14"/>
      <c r="H142" s="16"/>
    </row>
    <row r="143" spans="1:8" x14ac:dyDescent="0.25">
      <c r="A143" s="14"/>
      <c r="B143" s="14"/>
      <c r="C143" s="14"/>
      <c r="D143" s="15"/>
      <c r="E143" s="14"/>
      <c r="F143" s="14"/>
      <c r="G143" s="14"/>
      <c r="H143" s="15"/>
    </row>
  </sheetData>
  <mergeCells count="1">
    <mergeCell ref="G2:H2"/>
  </mergeCells>
  <pageMargins left="0.7" right="0.7" top="0.75" bottom="0.75" header="0.3" footer="0.3"/>
  <pageSetup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B024E9268D34EB655CCE8DCA03BF3" ma:contentTypeVersion="2" ma:contentTypeDescription="Create a new document." ma:contentTypeScope="" ma:versionID="144dbbd4446f07ad7c13bcecb624b1ad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4f13afaef00881ac7c45ba9a02a0256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8B3BE-EC2B-4CEB-B0A1-E5BA6946AC1F}"/>
</file>

<file path=customXml/itemProps2.xml><?xml version="1.0" encoding="utf-8"?>
<ds:datastoreItem xmlns:ds="http://schemas.openxmlformats.org/officeDocument/2006/customXml" ds:itemID="{1ADD0EF3-CB61-4BCB-AAC5-4CFFA13AE456}"/>
</file>

<file path=customXml/itemProps3.xml><?xml version="1.0" encoding="utf-8"?>
<ds:datastoreItem xmlns:ds="http://schemas.openxmlformats.org/officeDocument/2006/customXml" ds:itemID="{8B298901-7673-4EC3-AA7E-345847D73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Ward, Eric</dc:creator>
  <cp:lastModifiedBy>Ward, Eric</cp:lastModifiedBy>
  <cp:lastPrinted>2013-12-27T19:34:57Z</cp:lastPrinted>
  <dcterms:created xsi:type="dcterms:W3CDTF">2013-10-14T20:14:02Z</dcterms:created>
  <dcterms:modified xsi:type="dcterms:W3CDTF">2017-05-22T20:31:11Z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0x010100FBFB024E9268D34EB655CCE8DCA03BF3</vt:lpwstr>
  </property>
</Properties>
</file>